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3" r:id="rId1"/>
    <sheet name="报价清单" sheetId="5" r:id="rId2"/>
  </sheets>
  <definedNames>
    <definedName name="_xlnm.Print_Area" localSheetId="0">最高控制价工程量清单!$A$1:$H$67</definedName>
    <definedName name="_xlnm.Print_Titles" localSheetId="0">最高控制价工程量清单!$1:$4</definedName>
    <definedName name="_xlnm.Print_Area" localSheetId="1">报价清单!$A$1:$I$67</definedName>
    <definedName name="_xlnm.Print_Titles" localSheetId="1">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<sst xmlns="http://schemas.openxmlformats.org/spreadsheetml/2006/main" count="595" uniqueCount="248">
  <si>
    <t>工程量清单</t>
  </si>
  <si>
    <t>项目名称：福泉高速辖区内中分带排水沟改造项目劳务协作队伍选择</t>
  </si>
  <si>
    <t>序号</t>
  </si>
  <si>
    <t>分项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</si>
  <si>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</si>
  <si>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</si>
  <si>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</si>
  <si>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</si>
  <si>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</si>
  <si>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</si>
  <si>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</si>
  <si>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101</t>
  </si>
  <si>
    <t>临时工程</t>
  </si>
  <si>
    <t/>
  </si>
  <si>
    <t>2</t>
  </si>
  <si>
    <t>10104</t>
  </si>
  <si>
    <t>临时安全设施</t>
  </si>
  <si>
    <t>3</t>
  </si>
  <si>
    <t>101040201</t>
  </si>
  <si>
    <t>安全布控</t>
  </si>
  <si>
    <t>台班</t>
  </si>
  <si>
    <t>150.000</t>
  </si>
  <si>
    <t>1324.82</t>
  </si>
  <si>
    <t>4</t>
  </si>
  <si>
    <t>102</t>
  </si>
  <si>
    <t>路基工程</t>
  </si>
  <si>
    <t>5</t>
  </si>
  <si>
    <t>10201</t>
  </si>
  <si>
    <t>场地清理</t>
  </si>
  <si>
    <t>6</t>
  </si>
  <si>
    <t>1020101</t>
  </si>
  <si>
    <t>清理与掘除</t>
  </si>
  <si>
    <t>7</t>
  </si>
  <si>
    <t>102010105</t>
  </si>
  <si>
    <t>挖土方</t>
  </si>
  <si>
    <t>8</t>
  </si>
  <si>
    <t>10201010501</t>
  </si>
  <si>
    <t>挖土方（机械）</t>
  </si>
  <si>
    <t>m3</t>
  </si>
  <si>
    <t>2592.000</t>
  </si>
  <si>
    <t>57.51</t>
  </si>
  <si>
    <t>9</t>
  </si>
  <si>
    <t>10201010502</t>
  </si>
  <si>
    <t>挖土方（人工）</t>
  </si>
  <si>
    <t>33.920</t>
  </si>
  <si>
    <t>78.44</t>
  </si>
  <si>
    <t>10</t>
  </si>
  <si>
    <t>102010106</t>
  </si>
  <si>
    <t>水沟清淤</t>
  </si>
  <si>
    <t>m</t>
  </si>
  <si>
    <t>624.000</t>
  </si>
  <si>
    <t>1.58</t>
  </si>
  <si>
    <t>11</t>
  </si>
  <si>
    <t>1020102</t>
  </si>
  <si>
    <t>拆除旧排水、防护工程</t>
  </si>
  <si>
    <t>12</t>
  </si>
  <si>
    <t>102010201</t>
  </si>
  <si>
    <t>凿除中分带缝隙式排水沟</t>
  </si>
  <si>
    <t>4.910</t>
  </si>
  <si>
    <t>606.56</t>
  </si>
  <si>
    <t>13</t>
  </si>
  <si>
    <t>102010202</t>
  </si>
  <si>
    <t>清除破损盖板</t>
  </si>
  <si>
    <t>47.600</t>
  </si>
  <si>
    <t>89.21</t>
  </si>
  <si>
    <t>14</t>
  </si>
  <si>
    <t>102010203</t>
  </si>
  <si>
    <t>挖除中分带缝隙式排水沟</t>
  </si>
  <si>
    <t>118.370</t>
  </si>
  <si>
    <t>55.54</t>
  </si>
  <si>
    <t>15</t>
  </si>
  <si>
    <t>10205</t>
  </si>
  <si>
    <t>防护工程</t>
  </si>
  <si>
    <t>16</t>
  </si>
  <si>
    <t>1020501</t>
  </si>
  <si>
    <t>防护工程修复</t>
  </si>
  <si>
    <t>17</t>
  </si>
  <si>
    <t>102050105</t>
  </si>
  <si>
    <t>夯实填土（外购土）</t>
  </si>
  <si>
    <t>56.59</t>
  </si>
  <si>
    <t>18</t>
  </si>
  <si>
    <t>102050106</t>
  </si>
  <si>
    <t>C25砼现浇急流槽</t>
  </si>
  <si>
    <t>18.240</t>
  </si>
  <si>
    <t>731.84</t>
  </si>
  <si>
    <t>19</t>
  </si>
  <si>
    <t>102050107</t>
  </si>
  <si>
    <t>喷播植草</t>
  </si>
  <si>
    <t>m2</t>
  </si>
  <si>
    <t>857.160</t>
  </si>
  <si>
    <t>14.56</t>
  </si>
  <si>
    <t>20</t>
  </si>
  <si>
    <t>103</t>
  </si>
  <si>
    <t>路面工程</t>
  </si>
  <si>
    <t>21</t>
  </si>
  <si>
    <t>10301</t>
  </si>
  <si>
    <t>挖除旧路面</t>
  </si>
  <si>
    <t>22</t>
  </si>
  <si>
    <t>1030101</t>
  </si>
  <si>
    <t>破除沥青路面</t>
  </si>
  <si>
    <t>58.500</t>
  </si>
  <si>
    <t>180.43</t>
  </si>
  <si>
    <t>23</t>
  </si>
  <si>
    <t>10302</t>
  </si>
  <si>
    <t>路面常见病害处理</t>
  </si>
  <si>
    <t>24</t>
  </si>
  <si>
    <t>1030203</t>
  </si>
  <si>
    <t>路面附属工程修复</t>
  </si>
  <si>
    <t>25</t>
  </si>
  <si>
    <t>103020302</t>
  </si>
  <si>
    <t>路面排水修补</t>
  </si>
  <si>
    <t>26</t>
  </si>
  <si>
    <t>10302030201</t>
  </si>
  <si>
    <t>中央分隔带纵向排水沟</t>
  </si>
  <si>
    <t>27</t>
  </si>
  <si>
    <t>1030203020101</t>
  </si>
  <si>
    <t>回填碎石基层</t>
  </si>
  <si>
    <t>69.000</t>
  </si>
  <si>
    <t>214.60</t>
  </si>
  <si>
    <t>28</t>
  </si>
  <si>
    <t>1030203020102</t>
  </si>
  <si>
    <t>10cm厚C15垫层</t>
  </si>
  <si>
    <t>42.000</t>
  </si>
  <si>
    <t>609.68</t>
  </si>
  <si>
    <t>29</t>
  </si>
  <si>
    <t>1030203020103</t>
  </si>
  <si>
    <t>C25砼预制排水沟</t>
  </si>
  <si>
    <t>153.750</t>
  </si>
  <si>
    <t>1721.68</t>
  </si>
  <si>
    <t>30</t>
  </si>
  <si>
    <t>1030203020104</t>
  </si>
  <si>
    <t>UHPC混凝土盖板成品安装（45*50*5）</t>
  </si>
  <si>
    <t>块</t>
  </si>
  <si>
    <t>3611.000</t>
  </si>
  <si>
    <t>6.24</t>
  </si>
  <si>
    <t>31</t>
  </si>
  <si>
    <t>1030203020105</t>
  </si>
  <si>
    <t>C25混凝土盖板（成品）（50*70*12）</t>
  </si>
  <si>
    <t>100.000</t>
  </si>
  <si>
    <t>66.26</t>
  </si>
  <si>
    <t>32</t>
  </si>
  <si>
    <t>10302030202</t>
  </si>
  <si>
    <t>中央分隔带横向排水管（管径内Φ200mm的HDPE管）</t>
  </si>
  <si>
    <t>396.000</t>
  </si>
  <si>
    <t>1065.26</t>
  </si>
  <si>
    <t>33</t>
  </si>
  <si>
    <t>10302030203</t>
  </si>
  <si>
    <t>集水井</t>
  </si>
  <si>
    <t>34</t>
  </si>
  <si>
    <t>1030203020301</t>
  </si>
  <si>
    <t>1.440</t>
  </si>
  <si>
    <t>35</t>
  </si>
  <si>
    <t>1030203020302</t>
  </si>
  <si>
    <t>C25混凝土井身</t>
  </si>
  <si>
    <t>21.320</t>
  </si>
  <si>
    <t>1117.09</t>
  </si>
  <si>
    <t>36</t>
  </si>
  <si>
    <t>1030203020303</t>
  </si>
  <si>
    <t>铸铁篦子（90*55*3cm）</t>
  </si>
  <si>
    <t>18.000</t>
  </si>
  <si>
    <t>480.97</t>
  </si>
  <si>
    <t>37</t>
  </si>
  <si>
    <t>1030203020304</t>
  </si>
  <si>
    <t>砂浆抹面</t>
  </si>
  <si>
    <t>8.000</t>
  </si>
  <si>
    <t>19.14</t>
  </si>
  <si>
    <t>38</t>
  </si>
  <si>
    <t>10302030204</t>
  </si>
  <si>
    <t>清淤井</t>
  </si>
  <si>
    <t>39</t>
  </si>
  <si>
    <t>1030203020401</t>
  </si>
  <si>
    <t>4.030</t>
  </si>
  <si>
    <t>40</t>
  </si>
  <si>
    <t>1030203020402</t>
  </si>
  <si>
    <t>C25钢筋砼井盖</t>
  </si>
  <si>
    <t>0.620</t>
  </si>
  <si>
    <t>1989.47</t>
  </si>
  <si>
    <t>41</t>
  </si>
  <si>
    <t>104</t>
  </si>
  <si>
    <t>桥涵工程</t>
  </si>
  <si>
    <t>42</t>
  </si>
  <si>
    <t>10402</t>
  </si>
  <si>
    <t>涵洞工程</t>
  </si>
  <si>
    <t>43</t>
  </si>
  <si>
    <t>1040203</t>
  </si>
  <si>
    <t>涵洞排水</t>
  </si>
  <si>
    <t>44</t>
  </si>
  <si>
    <t>104020302</t>
  </si>
  <si>
    <t>Φ300PVC排水管</t>
  </si>
  <si>
    <t>54.55</t>
  </si>
  <si>
    <t>45</t>
  </si>
  <si>
    <t>107</t>
  </si>
  <si>
    <t>交通工程及沿线设施</t>
  </si>
  <si>
    <t>46</t>
  </si>
  <si>
    <t>10702</t>
  </si>
  <si>
    <t>交通安全设施</t>
  </si>
  <si>
    <t>47</t>
  </si>
  <si>
    <t>1070202</t>
  </si>
  <si>
    <t>重建或新增</t>
  </si>
  <si>
    <t>48</t>
  </si>
  <si>
    <t>107020202</t>
  </si>
  <si>
    <t>标志牌</t>
  </si>
  <si>
    <t>49</t>
  </si>
  <si>
    <t>10702020201</t>
  </si>
  <si>
    <t>附着式限高标志</t>
  </si>
  <si>
    <t>2.000</t>
  </si>
  <si>
    <t>294.36</t>
  </si>
  <si>
    <t>50</t>
  </si>
  <si>
    <t>108</t>
  </si>
  <si>
    <t>绿化及环境保护工程</t>
  </si>
  <si>
    <t>51</t>
  </si>
  <si>
    <t>10802</t>
  </si>
  <si>
    <t>绿化工程</t>
  </si>
  <si>
    <t>52</t>
  </si>
  <si>
    <t>1080201</t>
  </si>
  <si>
    <t>重（补）栽绿化工程</t>
  </si>
  <si>
    <t>53</t>
  </si>
  <si>
    <t>108020103</t>
  </si>
  <si>
    <t>移植中分带灌木</t>
  </si>
  <si>
    <t>株</t>
  </si>
  <si>
    <t>12.000</t>
  </si>
  <si>
    <t>52.58</t>
  </si>
  <si>
    <t>54</t>
  </si>
  <si>
    <t>110</t>
  </si>
  <si>
    <t>专项费用</t>
  </si>
  <si>
    <t>55</t>
  </si>
  <si>
    <t>现场负责人</t>
  </si>
  <si>
    <t>月</t>
  </si>
  <si>
    <t>5.000</t>
  </si>
  <si>
    <t>7500.00</t>
  </si>
  <si>
    <t>固定项</t>
  </si>
  <si>
    <t>56</t>
  </si>
  <si>
    <t>专职安全员</t>
  </si>
  <si>
    <t>57</t>
  </si>
  <si>
    <t>安全督导员</t>
  </si>
  <si>
    <t>工日</t>
  </si>
  <si>
    <t>58</t>
  </si>
  <si>
    <t>安全巡控人员</t>
  </si>
  <si>
    <t>59</t>
  </si>
  <si>
    <t>安全巡查车</t>
  </si>
  <si>
    <t>9000.00</t>
  </si>
  <si>
    <t>60</t>
  </si>
  <si>
    <t>防撞车</t>
  </si>
  <si>
    <t>1133.00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</si>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</sst>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view="pageBreakPreview" zoomScaleNormal="100" topLeftCell="A55" workbookViewId="0">
      <selection activeCell="F6" sqref="F6"/>
    </sheetView>
  </sheetViews>
  <sheetFormatPr defaultColWidth="9" defaultRowHeight="13.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13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14"/>
    </row>
    <row r="5" ht="25" customHeight="1" spans="1:8">
      <c r="A5" s="11" t="s">
        <v>10</v>
      </c>
      <c r="B5" s="11" t="s">
        <v>11</v>
      </c>
      <c r="C5" s="11" t="s">
        <v>12</v>
      </c>
      <c r="D5" s="11"/>
      <c r="E5" s="12" t="s">
        <v>13</v>
      </c>
      <c r="F5" s="12" t="s">
        <v>13</v>
      </c>
      <c r="G5" s="12"/>
      <c r="H5" s="15"/>
    </row>
    <row r="6" ht="25" customHeight="1" spans="1:8">
      <c r="A6" s="11" t="s">
        <v>14</v>
      </c>
      <c r="B6" s="11" t="s">
        <v>15</v>
      </c>
      <c r="C6" s="11" t="s">
        <v>16</v>
      </c>
      <c r="D6" s="11"/>
      <c r="E6" s="12" t="s">
        <v>13</v>
      </c>
      <c r="F6" s="12" t="s">
        <v>13</v>
      </c>
      <c r="G6" s="12"/>
      <c r="H6" s="15"/>
    </row>
    <row r="7" ht="25" customHeight="1" spans="1:8">
      <c r="A7" s="11" t="s">
        <v>17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2">
        <f>E7*F7</f>
        <v>198723</v>
      </c>
      <c r="H7" s="15"/>
    </row>
    <row r="8" ht="25" customHeight="1" spans="1:8">
      <c r="A8" s="11" t="s">
        <v>23</v>
      </c>
      <c r="B8" s="11" t="s">
        <v>24</v>
      </c>
      <c r="C8" s="11" t="s">
        <v>25</v>
      </c>
      <c r="D8" s="12"/>
      <c r="E8" s="12"/>
      <c r="F8" s="12"/>
      <c r="G8" s="12"/>
      <c r="H8" s="12"/>
    </row>
    <row r="9" ht="25" customHeight="1" spans="1:8">
      <c r="A9" s="11" t="s">
        <v>26</v>
      </c>
      <c r="B9" s="11" t="s">
        <v>27</v>
      </c>
      <c r="C9" s="11" t="s">
        <v>28</v>
      </c>
      <c r="D9" s="12"/>
      <c r="E9" s="12"/>
      <c r="F9" s="12"/>
      <c r="G9" s="12"/>
      <c r="H9" s="12"/>
    </row>
    <row r="10" ht="25" customHeight="1" spans="1:8">
      <c r="A10" s="11" t="s">
        <v>29</v>
      </c>
      <c r="B10" s="11" t="s">
        <v>30</v>
      </c>
      <c r="C10" s="11" t="s">
        <v>31</v>
      </c>
      <c r="D10" s="12"/>
      <c r="E10" s="12"/>
      <c r="F10" s="12"/>
      <c r="G10" s="12"/>
      <c r="H10" s="12"/>
    </row>
    <row r="11" ht="25" customHeight="1" spans="1:8">
      <c r="A11" s="11" t="s">
        <v>32</v>
      </c>
      <c r="B11" s="11" t="s">
        <v>33</v>
      </c>
      <c r="C11" s="11" t="s">
        <v>34</v>
      </c>
      <c r="D11" s="12"/>
      <c r="E11" s="12"/>
      <c r="F11" s="12"/>
      <c r="G11" s="12"/>
      <c r="H11" s="12"/>
    </row>
    <row r="12" ht="25" customHeight="1" spans="1:8">
      <c r="A12" s="11" t="s">
        <v>35</v>
      </c>
      <c r="B12" s="11" t="s">
        <v>36</v>
      </c>
      <c r="C12" s="11" t="s">
        <v>37</v>
      </c>
      <c r="D12" s="11" t="s">
        <v>38</v>
      </c>
      <c r="E12" s="11" t="s">
        <v>39</v>
      </c>
      <c r="F12" s="11" t="s">
        <v>40</v>
      </c>
      <c r="G12" s="12">
        <f t="shared" ref="G8:G39" si="0">E12*F12</f>
        <v>149065.92</v>
      </c>
      <c r="H12" s="12"/>
    </row>
    <row r="13" ht="25" customHeight="1" spans="1:8">
      <c r="A13" s="11" t="s">
        <v>41</v>
      </c>
      <c r="B13" s="11" t="s">
        <v>42</v>
      </c>
      <c r="C13" s="11" t="s">
        <v>43</v>
      </c>
      <c r="D13" s="11" t="s">
        <v>38</v>
      </c>
      <c r="E13" s="11" t="s">
        <v>44</v>
      </c>
      <c r="F13" s="11" t="s">
        <v>45</v>
      </c>
      <c r="G13" s="12">
        <f t="shared" si="0"/>
        <v>2660.68</v>
      </c>
      <c r="H13" s="12"/>
    </row>
    <row r="14" ht="25" customHeight="1" spans="1:8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2">
        <f t="shared" si="0"/>
        <v>985.92</v>
      </c>
      <c r="H14" s="12"/>
    </row>
    <row r="15" ht="25" customHeight="1" spans="1:8">
      <c r="A15" s="11" t="s">
        <v>52</v>
      </c>
      <c r="B15" s="11" t="s">
        <v>53</v>
      </c>
      <c r="C15" s="11" t="s">
        <v>54</v>
      </c>
      <c r="D15" s="12"/>
      <c r="E15" s="12"/>
      <c r="F15" s="12"/>
      <c r="G15" s="12"/>
      <c r="H15" s="12"/>
    </row>
    <row r="16" ht="25" customHeight="1" spans="1:8">
      <c r="A16" s="11" t="s">
        <v>55</v>
      </c>
      <c r="B16" s="11" t="s">
        <v>56</v>
      </c>
      <c r="C16" s="11" t="s">
        <v>57</v>
      </c>
      <c r="D16" s="11" t="s">
        <v>38</v>
      </c>
      <c r="E16" s="11" t="s">
        <v>58</v>
      </c>
      <c r="F16" s="11" t="s">
        <v>59</v>
      </c>
      <c r="G16" s="12">
        <f t="shared" si="0"/>
        <v>2978.21</v>
      </c>
      <c r="H16" s="12"/>
    </row>
    <row r="17" ht="25" customHeight="1" spans="1:8">
      <c r="A17" s="11" t="s">
        <v>60</v>
      </c>
      <c r="B17" s="11" t="s">
        <v>61</v>
      </c>
      <c r="C17" s="11" t="s">
        <v>62</v>
      </c>
      <c r="D17" s="11" t="s">
        <v>38</v>
      </c>
      <c r="E17" s="11" t="s">
        <v>63</v>
      </c>
      <c r="F17" s="11" t="s">
        <v>64</v>
      </c>
      <c r="G17" s="12">
        <f t="shared" si="0"/>
        <v>4246.4</v>
      </c>
      <c r="H17" s="12"/>
    </row>
    <row r="18" ht="25" customHeight="1" spans="1:8">
      <c r="A18" s="11" t="s">
        <v>65</v>
      </c>
      <c r="B18" s="11" t="s">
        <v>66</v>
      </c>
      <c r="C18" s="11" t="s">
        <v>67</v>
      </c>
      <c r="D18" s="11" t="s">
        <v>38</v>
      </c>
      <c r="E18" s="11" t="s">
        <v>68</v>
      </c>
      <c r="F18" s="11" t="s">
        <v>69</v>
      </c>
      <c r="G18" s="12">
        <f t="shared" si="0"/>
        <v>6574.27</v>
      </c>
      <c r="H18" s="12"/>
    </row>
    <row r="19" ht="25" customHeight="1" spans="1:8">
      <c r="A19" s="11" t="s">
        <v>70</v>
      </c>
      <c r="B19" s="11" t="s">
        <v>71</v>
      </c>
      <c r="C19" s="11" t="s">
        <v>72</v>
      </c>
      <c r="D19" s="12"/>
      <c r="E19" s="12"/>
      <c r="F19" s="12"/>
      <c r="G19" s="12"/>
      <c r="H19" s="12"/>
    </row>
    <row r="20" ht="25" customHeight="1" spans="1:8">
      <c r="A20" s="11" t="s">
        <v>73</v>
      </c>
      <c r="B20" s="11" t="s">
        <v>74</v>
      </c>
      <c r="C20" s="11" t="s">
        <v>75</v>
      </c>
      <c r="D20" s="12"/>
      <c r="E20" s="12"/>
      <c r="F20" s="12"/>
      <c r="G20" s="12"/>
      <c r="H20" s="12"/>
    </row>
    <row r="21" ht="25" customHeight="1" spans="1:8">
      <c r="A21" s="11" t="s">
        <v>76</v>
      </c>
      <c r="B21" s="11" t="s">
        <v>77</v>
      </c>
      <c r="C21" s="11" t="s">
        <v>78</v>
      </c>
      <c r="D21" s="11" t="s">
        <v>38</v>
      </c>
      <c r="E21" s="11" t="s">
        <v>39</v>
      </c>
      <c r="F21" s="11" t="s">
        <v>79</v>
      </c>
      <c r="G21" s="12">
        <f t="shared" si="0"/>
        <v>146681.28</v>
      </c>
      <c r="H21" s="12"/>
    </row>
    <row r="22" ht="25" customHeight="1" spans="1:8">
      <c r="A22" s="11" t="s">
        <v>80</v>
      </c>
      <c r="B22" s="11" t="s">
        <v>81</v>
      </c>
      <c r="C22" s="11" t="s">
        <v>82</v>
      </c>
      <c r="D22" s="11" t="s">
        <v>38</v>
      </c>
      <c r="E22" s="11" t="s">
        <v>83</v>
      </c>
      <c r="F22" s="11" t="s">
        <v>84</v>
      </c>
      <c r="G22" s="12">
        <f t="shared" si="0"/>
        <v>13348.76</v>
      </c>
      <c r="H22" s="12"/>
    </row>
    <row r="23" ht="25" customHeight="1" spans="1:8">
      <c r="A23" s="11" t="s">
        <v>85</v>
      </c>
      <c r="B23" s="11" t="s">
        <v>86</v>
      </c>
      <c r="C23" s="11" t="s">
        <v>87</v>
      </c>
      <c r="D23" s="11" t="s">
        <v>88</v>
      </c>
      <c r="E23" s="11" t="s">
        <v>89</v>
      </c>
      <c r="F23" s="11" t="s">
        <v>90</v>
      </c>
      <c r="G23" s="12">
        <f t="shared" si="0"/>
        <v>12480.25</v>
      </c>
      <c r="H23" s="12"/>
    </row>
    <row r="24" ht="25" customHeight="1" spans="1:8">
      <c r="A24" s="11" t="s">
        <v>91</v>
      </c>
      <c r="B24" s="11" t="s">
        <v>92</v>
      </c>
      <c r="C24" s="11" t="s">
        <v>93</v>
      </c>
      <c r="D24" s="12"/>
      <c r="E24" s="12"/>
      <c r="F24" s="12"/>
      <c r="G24" s="12"/>
      <c r="H24" s="12"/>
    </row>
    <row r="25" ht="25" customHeight="1" spans="1:8">
      <c r="A25" s="11" t="s">
        <v>94</v>
      </c>
      <c r="B25" s="11" t="s">
        <v>95</v>
      </c>
      <c r="C25" s="11" t="s">
        <v>96</v>
      </c>
      <c r="D25" s="12"/>
      <c r="E25" s="12"/>
      <c r="F25" s="12"/>
      <c r="G25" s="12"/>
      <c r="H25" s="12"/>
    </row>
    <row r="26" ht="25" customHeight="1" spans="1:8">
      <c r="A26" s="11" t="s">
        <v>97</v>
      </c>
      <c r="B26" s="11" t="s">
        <v>98</v>
      </c>
      <c r="C26" s="11" t="s">
        <v>99</v>
      </c>
      <c r="D26" s="11" t="s">
        <v>38</v>
      </c>
      <c r="E26" s="11" t="s">
        <v>100</v>
      </c>
      <c r="F26" s="11" t="s">
        <v>101</v>
      </c>
      <c r="G26" s="12">
        <f t="shared" si="0"/>
        <v>10555.16</v>
      </c>
      <c r="H26" s="12"/>
    </row>
    <row r="27" ht="25" customHeight="1" spans="1:8">
      <c r="A27" s="11" t="s">
        <v>102</v>
      </c>
      <c r="B27" s="11" t="s">
        <v>103</v>
      </c>
      <c r="C27" s="11" t="s">
        <v>104</v>
      </c>
      <c r="D27" s="12"/>
      <c r="E27" s="12"/>
      <c r="F27" s="12"/>
      <c r="G27" s="12"/>
      <c r="H27" s="12"/>
    </row>
    <row r="28" ht="25" customHeight="1" spans="1:8">
      <c r="A28" s="11" t="s">
        <v>105</v>
      </c>
      <c r="B28" s="11" t="s">
        <v>106</v>
      </c>
      <c r="C28" s="11" t="s">
        <v>107</v>
      </c>
      <c r="D28" s="12"/>
      <c r="E28" s="12"/>
      <c r="F28" s="12"/>
      <c r="G28" s="12"/>
      <c r="H28" s="12"/>
    </row>
    <row r="29" ht="25" customHeight="1" spans="1:8">
      <c r="A29" s="11" t="s">
        <v>108</v>
      </c>
      <c r="B29" s="11" t="s">
        <v>109</v>
      </c>
      <c r="C29" s="11" t="s">
        <v>110</v>
      </c>
      <c r="D29" s="12"/>
      <c r="E29" s="12"/>
      <c r="F29" s="12"/>
      <c r="G29" s="12"/>
      <c r="H29" s="12"/>
    </row>
    <row r="30" ht="25" customHeight="1" spans="1:8">
      <c r="A30" s="11" t="s">
        <v>111</v>
      </c>
      <c r="B30" s="11" t="s">
        <v>112</v>
      </c>
      <c r="C30" s="11" t="s">
        <v>113</v>
      </c>
      <c r="D30" s="12"/>
      <c r="E30" s="12"/>
      <c r="F30" s="12"/>
      <c r="G30" s="12"/>
      <c r="H30" s="12"/>
    </row>
    <row r="31" ht="25" customHeight="1" spans="1:8">
      <c r="A31" s="11" t="s">
        <v>114</v>
      </c>
      <c r="B31" s="11" t="s">
        <v>115</v>
      </c>
      <c r="C31" s="11" t="s">
        <v>116</v>
      </c>
      <c r="D31" s="11" t="s">
        <v>38</v>
      </c>
      <c r="E31" s="11" t="s">
        <v>117</v>
      </c>
      <c r="F31" s="11" t="s">
        <v>118</v>
      </c>
      <c r="G31" s="12">
        <f t="shared" si="0"/>
        <v>14807.4</v>
      </c>
      <c r="H31" s="12"/>
    </row>
    <row r="32" ht="25" customHeight="1" spans="1:8">
      <c r="A32" s="11" t="s">
        <v>119</v>
      </c>
      <c r="B32" s="11" t="s">
        <v>120</v>
      </c>
      <c r="C32" s="11" t="s">
        <v>121</v>
      </c>
      <c r="D32" s="11" t="s">
        <v>38</v>
      </c>
      <c r="E32" s="11" t="s">
        <v>122</v>
      </c>
      <c r="F32" s="11" t="s">
        <v>123</v>
      </c>
      <c r="G32" s="12">
        <f t="shared" si="0"/>
        <v>25606.56</v>
      </c>
      <c r="H32" s="12"/>
    </row>
    <row r="33" ht="25" customHeight="1" spans="1:8">
      <c r="A33" s="11" t="s">
        <v>124</v>
      </c>
      <c r="B33" s="11" t="s">
        <v>125</v>
      </c>
      <c r="C33" s="11" t="s">
        <v>126</v>
      </c>
      <c r="D33" s="11" t="s">
        <v>38</v>
      </c>
      <c r="E33" s="11" t="s">
        <v>127</v>
      </c>
      <c r="F33" s="11" t="s">
        <v>128</v>
      </c>
      <c r="G33" s="12">
        <f t="shared" si="0"/>
        <v>264708.3</v>
      </c>
      <c r="H33" s="12"/>
    </row>
    <row r="34" ht="25" customHeight="1" spans="1:8">
      <c r="A34" s="11" t="s">
        <v>129</v>
      </c>
      <c r="B34" s="11" t="s">
        <v>130</v>
      </c>
      <c r="C34" s="11" t="s">
        <v>131</v>
      </c>
      <c r="D34" s="11" t="s">
        <v>132</v>
      </c>
      <c r="E34" s="11" t="s">
        <v>133</v>
      </c>
      <c r="F34" s="11" t="s">
        <v>134</v>
      </c>
      <c r="G34" s="12">
        <f t="shared" si="0"/>
        <v>22532.64</v>
      </c>
      <c r="H34" s="12"/>
    </row>
    <row r="35" ht="25" customHeight="1" spans="1:8">
      <c r="A35" s="11" t="s">
        <v>135</v>
      </c>
      <c r="B35" s="11" t="s">
        <v>136</v>
      </c>
      <c r="C35" s="11" t="s">
        <v>137</v>
      </c>
      <c r="D35" s="11" t="s">
        <v>132</v>
      </c>
      <c r="E35" s="11" t="s">
        <v>138</v>
      </c>
      <c r="F35" s="11" t="s">
        <v>139</v>
      </c>
      <c r="G35" s="12">
        <f t="shared" si="0"/>
        <v>6626</v>
      </c>
      <c r="H35" s="12"/>
    </row>
    <row r="36" ht="25" customHeight="1" spans="1:8">
      <c r="A36" s="11" t="s">
        <v>140</v>
      </c>
      <c r="B36" s="11" t="s">
        <v>141</v>
      </c>
      <c r="C36" s="11" t="s">
        <v>142</v>
      </c>
      <c r="D36" s="11" t="s">
        <v>49</v>
      </c>
      <c r="E36" s="11" t="s">
        <v>143</v>
      </c>
      <c r="F36" s="11" t="s">
        <v>144</v>
      </c>
      <c r="G36" s="12">
        <f t="shared" si="0"/>
        <v>421842.96</v>
      </c>
      <c r="H36" s="12"/>
    </row>
    <row r="37" ht="25" customHeight="1" spans="1:8">
      <c r="A37" s="11" t="s">
        <v>145</v>
      </c>
      <c r="B37" s="11" t="s">
        <v>146</v>
      </c>
      <c r="C37" s="11" t="s">
        <v>147</v>
      </c>
      <c r="D37" s="12"/>
      <c r="E37" s="12"/>
      <c r="F37" s="12"/>
      <c r="G37" s="12"/>
      <c r="H37" s="12"/>
    </row>
    <row r="38" ht="25" customHeight="1" spans="1:8">
      <c r="A38" s="11" t="s">
        <v>148</v>
      </c>
      <c r="B38" s="11" t="s">
        <v>149</v>
      </c>
      <c r="C38" s="11" t="s">
        <v>121</v>
      </c>
      <c r="D38" s="11" t="s">
        <v>38</v>
      </c>
      <c r="E38" s="11" t="s">
        <v>150</v>
      </c>
      <c r="F38" s="11" t="s">
        <v>123</v>
      </c>
      <c r="G38" s="12">
        <f t="shared" si="0"/>
        <v>877.94</v>
      </c>
      <c r="H38" s="12"/>
    </row>
    <row r="39" ht="25" customHeight="1" spans="1:8">
      <c r="A39" s="11" t="s">
        <v>151</v>
      </c>
      <c r="B39" s="11" t="s">
        <v>152</v>
      </c>
      <c r="C39" s="11" t="s">
        <v>153</v>
      </c>
      <c r="D39" s="11" t="s">
        <v>38</v>
      </c>
      <c r="E39" s="11" t="s">
        <v>154</v>
      </c>
      <c r="F39" s="11" t="s">
        <v>155</v>
      </c>
      <c r="G39" s="12">
        <f t="shared" si="0"/>
        <v>23816.36</v>
      </c>
      <c r="H39" s="12"/>
    </row>
    <row r="40" ht="25" customHeight="1" spans="1:8">
      <c r="A40" s="11" t="s">
        <v>156</v>
      </c>
      <c r="B40" s="11" t="s">
        <v>157</v>
      </c>
      <c r="C40" s="11" t="s">
        <v>158</v>
      </c>
      <c r="D40" s="11" t="s">
        <v>132</v>
      </c>
      <c r="E40" s="11" t="s">
        <v>159</v>
      </c>
      <c r="F40" s="11" t="s">
        <v>160</v>
      </c>
      <c r="G40" s="12">
        <f t="shared" ref="G40:G64" si="1">E40*F40</f>
        <v>8657.46</v>
      </c>
      <c r="H40" s="12"/>
    </row>
    <row r="41" ht="25" customHeight="1" spans="1:8">
      <c r="A41" s="11" t="s">
        <v>161</v>
      </c>
      <c r="B41" s="11" t="s">
        <v>162</v>
      </c>
      <c r="C41" s="11" t="s">
        <v>163</v>
      </c>
      <c r="D41" s="11" t="s">
        <v>88</v>
      </c>
      <c r="E41" s="11" t="s">
        <v>164</v>
      </c>
      <c r="F41" s="11" t="s">
        <v>165</v>
      </c>
      <c r="G41" s="12">
        <f t="shared" si="1"/>
        <v>153.12</v>
      </c>
      <c r="H41" s="12"/>
    </row>
    <row r="42" ht="25" customHeight="1" spans="1:8">
      <c r="A42" s="11" t="s">
        <v>166</v>
      </c>
      <c r="B42" s="11" t="s">
        <v>167</v>
      </c>
      <c r="C42" s="11" t="s">
        <v>168</v>
      </c>
      <c r="D42" s="12"/>
      <c r="E42" s="12"/>
      <c r="F42" s="12"/>
      <c r="G42" s="12"/>
      <c r="H42" s="12"/>
    </row>
    <row r="43" ht="25" customHeight="1" spans="1:8">
      <c r="A43" s="11" t="s">
        <v>169</v>
      </c>
      <c r="B43" s="11" t="s">
        <v>170</v>
      </c>
      <c r="C43" s="11" t="s">
        <v>153</v>
      </c>
      <c r="D43" s="11" t="s">
        <v>38</v>
      </c>
      <c r="E43" s="11" t="s">
        <v>171</v>
      </c>
      <c r="F43" s="11" t="s">
        <v>155</v>
      </c>
      <c r="G43" s="12">
        <f t="shared" si="1"/>
        <v>4501.87</v>
      </c>
      <c r="H43" s="12"/>
    </row>
    <row r="44" ht="25" customHeight="1" spans="1:8">
      <c r="A44" s="11" t="s">
        <v>172</v>
      </c>
      <c r="B44" s="11" t="s">
        <v>173</v>
      </c>
      <c r="C44" s="11" t="s">
        <v>174</v>
      </c>
      <c r="D44" s="11" t="s">
        <v>38</v>
      </c>
      <c r="E44" s="11" t="s">
        <v>175</v>
      </c>
      <c r="F44" s="11" t="s">
        <v>176</v>
      </c>
      <c r="G44" s="12">
        <f t="shared" si="1"/>
        <v>1233.47</v>
      </c>
      <c r="H44" s="12"/>
    </row>
    <row r="45" ht="25" customHeight="1" spans="1:8">
      <c r="A45" s="11" t="s">
        <v>177</v>
      </c>
      <c r="B45" s="11" t="s">
        <v>178</v>
      </c>
      <c r="C45" s="11" t="s">
        <v>179</v>
      </c>
      <c r="D45" s="12"/>
      <c r="E45" s="12"/>
      <c r="F45" s="12"/>
      <c r="G45" s="12"/>
      <c r="H45" s="12"/>
    </row>
    <row r="46" ht="25" customHeight="1" spans="1:8">
      <c r="A46" s="11" t="s">
        <v>180</v>
      </c>
      <c r="B46" s="11" t="s">
        <v>181</v>
      </c>
      <c r="C46" s="11" t="s">
        <v>182</v>
      </c>
      <c r="D46" s="12"/>
      <c r="E46" s="12"/>
      <c r="F46" s="12"/>
      <c r="G46" s="12"/>
      <c r="H46" s="12"/>
    </row>
    <row r="47" ht="25" customHeight="1" spans="1:8">
      <c r="A47" s="11" t="s">
        <v>183</v>
      </c>
      <c r="B47" s="11" t="s">
        <v>184</v>
      </c>
      <c r="C47" s="11" t="s">
        <v>185</v>
      </c>
      <c r="D47" s="12"/>
      <c r="E47" s="12"/>
      <c r="F47" s="12"/>
      <c r="G47" s="12"/>
      <c r="H47" s="12"/>
    </row>
    <row r="48" ht="25" customHeight="1" spans="1:8">
      <c r="A48" s="11" t="s">
        <v>186</v>
      </c>
      <c r="B48" s="11" t="s">
        <v>187</v>
      </c>
      <c r="C48" s="11" t="s">
        <v>188</v>
      </c>
      <c r="D48" s="11" t="s">
        <v>49</v>
      </c>
      <c r="E48" s="11" t="s">
        <v>164</v>
      </c>
      <c r="F48" s="11" t="s">
        <v>189</v>
      </c>
      <c r="G48" s="12">
        <f t="shared" si="1"/>
        <v>436.4</v>
      </c>
      <c r="H48" s="12"/>
    </row>
    <row r="49" ht="25" customHeight="1" spans="1:8">
      <c r="A49" s="11" t="s">
        <v>190</v>
      </c>
      <c r="B49" s="11" t="s">
        <v>191</v>
      </c>
      <c r="C49" s="11" t="s">
        <v>192</v>
      </c>
      <c r="D49" s="12"/>
      <c r="E49" s="12"/>
      <c r="F49" s="12"/>
      <c r="G49" s="12"/>
      <c r="H49" s="12"/>
    </row>
    <row r="50" ht="25" customHeight="1" spans="1:8">
      <c r="A50" s="11" t="s">
        <v>193</v>
      </c>
      <c r="B50" s="11" t="s">
        <v>194</v>
      </c>
      <c r="C50" s="11" t="s">
        <v>195</v>
      </c>
      <c r="D50" s="12"/>
      <c r="E50" s="12"/>
      <c r="F50" s="12"/>
      <c r="G50" s="12"/>
      <c r="H50" s="12"/>
    </row>
    <row r="51" ht="25" customHeight="1" spans="1:8">
      <c r="A51" s="11" t="s">
        <v>196</v>
      </c>
      <c r="B51" s="11" t="s">
        <v>197</v>
      </c>
      <c r="C51" s="11" t="s">
        <v>198</v>
      </c>
      <c r="D51" s="12"/>
      <c r="E51" s="12"/>
      <c r="F51" s="12"/>
      <c r="G51" s="12"/>
      <c r="H51" s="12"/>
    </row>
    <row r="52" ht="25" customHeight="1" spans="1:8">
      <c r="A52" s="11" t="s">
        <v>199</v>
      </c>
      <c r="B52" s="11" t="s">
        <v>200</v>
      </c>
      <c r="C52" s="11" t="s">
        <v>201</v>
      </c>
      <c r="D52" s="12"/>
      <c r="E52" s="12"/>
      <c r="F52" s="12"/>
      <c r="G52" s="12"/>
      <c r="H52" s="12"/>
    </row>
    <row r="53" ht="40" customHeight="1" spans="1:8">
      <c r="A53" s="11" t="s">
        <v>202</v>
      </c>
      <c r="B53" s="11" t="s">
        <v>203</v>
      </c>
      <c r="C53" s="11" t="s">
        <v>204</v>
      </c>
      <c r="D53" s="11" t="s">
        <v>132</v>
      </c>
      <c r="E53" s="11" t="s">
        <v>205</v>
      </c>
      <c r="F53" s="11" t="s">
        <v>206</v>
      </c>
      <c r="G53" s="12">
        <f t="shared" si="1"/>
        <v>588.72</v>
      </c>
      <c r="H53" s="12"/>
    </row>
    <row r="54" ht="25" customHeight="1" spans="1:8">
      <c r="A54" s="11" t="s">
        <v>207</v>
      </c>
      <c r="B54" s="11" t="s">
        <v>208</v>
      </c>
      <c r="C54" s="11" t="s">
        <v>209</v>
      </c>
      <c r="D54" s="12"/>
      <c r="E54" s="12"/>
      <c r="F54" s="12"/>
      <c r="G54" s="12"/>
      <c r="H54" s="12"/>
    </row>
    <row r="55" ht="25" customHeight="1" spans="1:8">
      <c r="A55" s="11" t="s">
        <v>210</v>
      </c>
      <c r="B55" s="11" t="s">
        <v>211</v>
      </c>
      <c r="C55" s="11" t="s">
        <v>212</v>
      </c>
      <c r="D55" s="12"/>
      <c r="E55" s="12"/>
      <c r="F55" s="12"/>
      <c r="G55" s="12"/>
      <c r="H55" s="12"/>
    </row>
    <row r="56" ht="25" customHeight="1" spans="1:8">
      <c r="A56" s="11" t="s">
        <v>213</v>
      </c>
      <c r="B56" s="11" t="s">
        <v>214</v>
      </c>
      <c r="C56" s="11" t="s">
        <v>215</v>
      </c>
      <c r="D56" s="12"/>
      <c r="E56" s="12"/>
      <c r="F56" s="12"/>
      <c r="G56" s="12"/>
      <c r="H56" s="12"/>
    </row>
    <row r="57" ht="25" customHeight="1" spans="1:8">
      <c r="A57" s="11" t="s">
        <v>216</v>
      </c>
      <c r="B57" s="11" t="s">
        <v>217</v>
      </c>
      <c r="C57" s="11" t="s">
        <v>218</v>
      </c>
      <c r="D57" s="11" t="s">
        <v>219</v>
      </c>
      <c r="E57" s="11" t="s">
        <v>220</v>
      </c>
      <c r="F57" s="11" t="s">
        <v>221</v>
      </c>
      <c r="G57" s="12">
        <f t="shared" si="1"/>
        <v>630.96</v>
      </c>
      <c r="H57" s="12"/>
    </row>
    <row r="58" ht="25" customHeight="1" spans="1:8">
      <c r="A58" s="11" t="s">
        <v>222</v>
      </c>
      <c r="B58" s="11" t="s">
        <v>223</v>
      </c>
      <c r="C58" s="11" t="s">
        <v>224</v>
      </c>
      <c r="D58" s="11"/>
      <c r="E58" s="11"/>
      <c r="F58" s="11"/>
      <c r="G58" s="12"/>
      <c r="H58" s="12"/>
    </row>
    <row r="59" ht="25" customHeight="1" spans="1:8">
      <c r="A59" s="11" t="s">
        <v>225</v>
      </c>
      <c r="B59" s="11" t="s">
        <v>10</v>
      </c>
      <c r="C59" s="11" t="s">
        <v>226</v>
      </c>
      <c r="D59" s="11" t="s">
        <v>227</v>
      </c>
      <c r="E59" s="11" t="s">
        <v>228</v>
      </c>
      <c r="F59" s="11" t="s">
        <v>229</v>
      </c>
      <c r="G59" s="12">
        <f t="shared" si="1"/>
        <v>37500</v>
      </c>
      <c r="H59" s="12" t="s">
        <v>230</v>
      </c>
    </row>
    <row r="60" ht="25" customHeight="1" spans="1:8">
      <c r="A60" s="11" t="s">
        <v>231</v>
      </c>
      <c r="B60" s="11" t="s">
        <v>14</v>
      </c>
      <c r="C60" s="11" t="s">
        <v>232</v>
      </c>
      <c r="D60" s="11" t="s">
        <v>227</v>
      </c>
      <c r="E60" s="11" t="s">
        <v>228</v>
      </c>
      <c r="F60" s="11" t="s">
        <v>229</v>
      </c>
      <c r="G60" s="12">
        <f t="shared" si="1"/>
        <v>37500</v>
      </c>
      <c r="H60" s="12" t="s">
        <v>230</v>
      </c>
    </row>
    <row r="61" ht="25" customHeight="1" spans="1:8">
      <c r="A61" s="11" t="s">
        <v>233</v>
      </c>
      <c r="B61" s="11" t="s">
        <v>17</v>
      </c>
      <c r="C61" s="11" t="s">
        <v>234</v>
      </c>
      <c r="D61" s="11" t="s">
        <v>235</v>
      </c>
      <c r="E61" s="11">
        <v>150</v>
      </c>
      <c r="F61" s="11">
        <v>198</v>
      </c>
      <c r="G61" s="12">
        <f t="shared" si="1"/>
        <v>29700</v>
      </c>
      <c r="H61" s="12" t="s">
        <v>230</v>
      </c>
    </row>
    <row r="62" ht="25" customHeight="1" spans="1:8">
      <c r="A62" s="11" t="s">
        <v>236</v>
      </c>
      <c r="B62" s="11" t="s">
        <v>23</v>
      </c>
      <c r="C62" s="11" t="s">
        <v>237</v>
      </c>
      <c r="D62" s="11" t="s">
        <v>235</v>
      </c>
      <c r="E62" s="11">
        <v>150</v>
      </c>
      <c r="F62" s="11">
        <v>198</v>
      </c>
      <c r="G62" s="12">
        <f t="shared" si="1"/>
        <v>29700</v>
      </c>
      <c r="H62" s="12" t="s">
        <v>230</v>
      </c>
    </row>
    <row r="63" ht="25" customHeight="1" spans="1:8">
      <c r="A63" s="11" t="s">
        <v>238</v>
      </c>
      <c r="B63" s="11" t="s">
        <v>26</v>
      </c>
      <c r="C63" s="11" t="s">
        <v>239</v>
      </c>
      <c r="D63" s="11" t="s">
        <v>227</v>
      </c>
      <c r="E63" s="11" t="s">
        <v>228</v>
      </c>
      <c r="F63" s="11" t="s">
        <v>240</v>
      </c>
      <c r="G63" s="12">
        <f t="shared" si="1"/>
        <v>45000</v>
      </c>
      <c r="H63" s="12" t="s">
        <v>230</v>
      </c>
    </row>
    <row r="64" ht="25" customHeight="1" spans="1:8">
      <c r="A64" s="11" t="s">
        <v>241</v>
      </c>
      <c r="B64" s="11" t="s">
        <v>29</v>
      </c>
      <c r="C64" s="11" t="s">
        <v>242</v>
      </c>
      <c r="D64" s="11" t="s">
        <v>20</v>
      </c>
      <c r="E64" s="11" t="s">
        <v>21</v>
      </c>
      <c r="F64" s="11" t="s">
        <v>243</v>
      </c>
      <c r="G64" s="12">
        <f t="shared" si="1"/>
        <v>169950</v>
      </c>
      <c r="H64" s="12" t="s">
        <v>230</v>
      </c>
    </row>
    <row r="65" ht="31" customHeight="1" spans="1:8">
      <c r="A65" s="16" t="s">
        <v>244</v>
      </c>
      <c r="B65" s="17"/>
      <c r="C65" s="17"/>
      <c r="D65" s="17"/>
      <c r="E65" s="17"/>
      <c r="F65" s="18"/>
      <c r="G65" s="12">
        <f>SUM(G5:G64)*9%</f>
        <v>152520.3</v>
      </c>
      <c r="H65" s="15"/>
    </row>
    <row r="66" ht="25" customHeight="1" spans="1:9">
      <c r="A66" s="16" t="s">
        <v>245</v>
      </c>
      <c r="B66" s="17"/>
      <c r="C66" s="17"/>
      <c r="D66" s="17"/>
      <c r="E66" s="17"/>
      <c r="F66" s="18"/>
      <c r="G66" s="12">
        <f>SUM(G5:G65)</f>
        <v>1847190.31</v>
      </c>
      <c r="H66" s="15"/>
      <c r="I66" s="23"/>
    </row>
    <row r="67" ht="28" customHeight="1" spans="1:8">
      <c r="A67" s="20" t="s">
        <v>246</v>
      </c>
      <c r="B67" s="20"/>
      <c r="C67" s="20"/>
      <c r="D67" s="20"/>
      <c r="E67" s="20"/>
      <c r="F67" s="21"/>
      <c r="G67" s="22"/>
      <c r="H67" s="20"/>
    </row>
  </sheetData>
  <mergeCells count="5">
    <mergeCell ref="A3:G3"/>
    <mergeCell ref="A65:F65"/>
    <mergeCell ref="A66:F66"/>
    <mergeCell ref="A67:H67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view="pageBreakPreview" zoomScaleNormal="100" topLeftCell="A52" workbookViewId="0">
      <selection activeCell="G17" sqref="G17"/>
    </sheetView>
  </sheetViews>
  <sheetFormatPr defaultColWidth="9" defaultRowHeight="13.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8" width="10.625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13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247</v>
      </c>
      <c r="H4" s="10" t="s">
        <v>8</v>
      </c>
      <c r="I4" s="10" t="s">
        <v>9</v>
      </c>
      <c r="J4" s="14"/>
    </row>
    <row r="5" ht="25" customHeight="1" spans="1:9">
      <c r="A5" s="11" t="s">
        <v>10</v>
      </c>
      <c r="B5" s="11" t="s">
        <v>11</v>
      </c>
      <c r="C5" s="11" t="s">
        <v>12</v>
      </c>
      <c r="D5" s="11"/>
      <c r="E5" s="12" t="s">
        <v>13</v>
      </c>
      <c r="F5" s="12" t="s">
        <v>13</v>
      </c>
      <c r="G5" s="12"/>
      <c r="H5" s="12"/>
      <c r="I5" s="15"/>
    </row>
    <row r="6" ht="25" customHeight="1" spans="1:9">
      <c r="A6" s="11" t="s">
        <v>14</v>
      </c>
      <c r="B6" s="11" t="s">
        <v>15</v>
      </c>
      <c r="C6" s="11" t="s">
        <v>16</v>
      </c>
      <c r="D6" s="11"/>
      <c r="E6" s="12" t="s">
        <v>13</v>
      </c>
      <c r="F6" s="12" t="s">
        <v>13</v>
      </c>
      <c r="G6" s="12"/>
      <c r="H6" s="12"/>
      <c r="I6" s="15"/>
    </row>
    <row r="7" ht="25" customHeight="1" spans="1:9">
      <c r="A7" s="11" t="s">
        <v>17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2"/>
      <c r="H7" s="12">
        <f>E7*G7</f>
        <v>0</v>
      </c>
      <c r="I7" s="15"/>
    </row>
    <row r="8" ht="25" customHeight="1" spans="1:9">
      <c r="A8" s="11" t="s">
        <v>23</v>
      </c>
      <c r="B8" s="11" t="s">
        <v>24</v>
      </c>
      <c r="C8" s="11" t="s">
        <v>25</v>
      </c>
      <c r="D8" s="12"/>
      <c r="E8" s="12"/>
      <c r="F8" s="12"/>
      <c r="G8" s="12"/>
      <c r="H8" s="12"/>
      <c r="I8" s="12"/>
    </row>
    <row r="9" ht="25" customHeight="1" spans="1:9">
      <c r="A9" s="11" t="s">
        <v>26</v>
      </c>
      <c r="B9" s="11" t="s">
        <v>27</v>
      </c>
      <c r="C9" s="11" t="s">
        <v>28</v>
      </c>
      <c r="D9" s="12"/>
      <c r="E9" s="12"/>
      <c r="F9" s="12"/>
      <c r="G9" s="12"/>
      <c r="H9" s="12"/>
      <c r="I9" s="12"/>
    </row>
    <row r="10" ht="25" customHeight="1" spans="1:9">
      <c r="A10" s="11" t="s">
        <v>29</v>
      </c>
      <c r="B10" s="11" t="s">
        <v>30</v>
      </c>
      <c r="C10" s="11" t="s">
        <v>31</v>
      </c>
      <c r="D10" s="12"/>
      <c r="E10" s="12"/>
      <c r="F10" s="12"/>
      <c r="G10" s="12"/>
      <c r="H10" s="12"/>
      <c r="I10" s="12"/>
    </row>
    <row r="11" ht="25" customHeight="1" spans="1:9">
      <c r="A11" s="11" t="s">
        <v>32</v>
      </c>
      <c r="B11" s="11" t="s">
        <v>33</v>
      </c>
      <c r="C11" s="11" t="s">
        <v>34</v>
      </c>
      <c r="D11" s="12"/>
      <c r="E11" s="12"/>
      <c r="F11" s="12"/>
      <c r="G11" s="12"/>
      <c r="H11" s="12"/>
      <c r="I11" s="12"/>
    </row>
    <row r="12" ht="25" customHeight="1" spans="1:9">
      <c r="A12" s="11" t="s">
        <v>35</v>
      </c>
      <c r="B12" s="11" t="s">
        <v>36</v>
      </c>
      <c r="C12" s="11" t="s">
        <v>37</v>
      </c>
      <c r="D12" s="11" t="s">
        <v>38</v>
      </c>
      <c r="E12" s="11" t="s">
        <v>39</v>
      </c>
      <c r="F12" s="11" t="s">
        <v>40</v>
      </c>
      <c r="G12" s="12"/>
      <c r="H12" s="12">
        <f t="shared" ref="H12:H14" si="0">E12*G12</f>
        <v>0</v>
      </c>
      <c r="I12" s="12"/>
    </row>
    <row r="13" ht="25" customHeight="1" spans="1:9">
      <c r="A13" s="11" t="s">
        <v>41</v>
      </c>
      <c r="B13" s="11" t="s">
        <v>42</v>
      </c>
      <c r="C13" s="11" t="s">
        <v>43</v>
      </c>
      <c r="D13" s="11" t="s">
        <v>38</v>
      </c>
      <c r="E13" s="11" t="s">
        <v>44</v>
      </c>
      <c r="F13" s="11" t="s">
        <v>45</v>
      </c>
      <c r="G13" s="12"/>
      <c r="H13" s="12">
        <f t="shared" si="0"/>
        <v>0</v>
      </c>
      <c r="I13" s="12"/>
    </row>
    <row r="14" ht="25" customHeight="1" spans="1:9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2"/>
      <c r="H14" s="12">
        <f t="shared" si="0"/>
        <v>0</v>
      </c>
      <c r="I14" s="12"/>
    </row>
    <row r="15" ht="25" customHeight="1" spans="1:9">
      <c r="A15" s="11" t="s">
        <v>52</v>
      </c>
      <c r="B15" s="11" t="s">
        <v>53</v>
      </c>
      <c r="C15" s="11" t="s">
        <v>54</v>
      </c>
      <c r="D15" s="12"/>
      <c r="E15" s="12"/>
      <c r="F15" s="12"/>
      <c r="G15" s="12"/>
      <c r="H15" s="12"/>
      <c r="I15" s="12"/>
    </row>
    <row r="16" ht="25" customHeight="1" spans="1:9">
      <c r="A16" s="11" t="s">
        <v>55</v>
      </c>
      <c r="B16" s="11" t="s">
        <v>56</v>
      </c>
      <c r="C16" s="11" t="s">
        <v>57</v>
      </c>
      <c r="D16" s="11" t="s">
        <v>38</v>
      </c>
      <c r="E16" s="11" t="s">
        <v>58</v>
      </c>
      <c r="F16" s="11" t="s">
        <v>59</v>
      </c>
      <c r="G16" s="12"/>
      <c r="H16" s="12">
        <f t="shared" ref="H16:H18" si="1">E16*G16</f>
        <v>0</v>
      </c>
      <c r="I16" s="12"/>
    </row>
    <row r="17" ht="25" customHeight="1" spans="1:9">
      <c r="A17" s="11" t="s">
        <v>60</v>
      </c>
      <c r="B17" s="11" t="s">
        <v>61</v>
      </c>
      <c r="C17" s="11" t="s">
        <v>62</v>
      </c>
      <c r="D17" s="11" t="s">
        <v>38</v>
      </c>
      <c r="E17" s="11" t="s">
        <v>63</v>
      </c>
      <c r="F17" s="11" t="s">
        <v>64</v>
      </c>
      <c r="G17" s="12"/>
      <c r="H17" s="12">
        <f t="shared" si="1"/>
        <v>0</v>
      </c>
      <c r="I17" s="12"/>
    </row>
    <row r="18" ht="25" customHeight="1" spans="1:9">
      <c r="A18" s="11" t="s">
        <v>65</v>
      </c>
      <c r="B18" s="11" t="s">
        <v>66</v>
      </c>
      <c r="C18" s="11" t="s">
        <v>67</v>
      </c>
      <c r="D18" s="11" t="s">
        <v>38</v>
      </c>
      <c r="E18" s="11" t="s">
        <v>68</v>
      </c>
      <c r="F18" s="11" t="s">
        <v>69</v>
      </c>
      <c r="G18" s="12"/>
      <c r="H18" s="12">
        <f t="shared" si="1"/>
        <v>0</v>
      </c>
      <c r="I18" s="12"/>
    </row>
    <row r="19" ht="25" customHeight="1" spans="1:9">
      <c r="A19" s="11" t="s">
        <v>70</v>
      </c>
      <c r="B19" s="11" t="s">
        <v>71</v>
      </c>
      <c r="C19" s="11" t="s">
        <v>72</v>
      </c>
      <c r="D19" s="12"/>
      <c r="E19" s="12"/>
      <c r="F19" s="12"/>
      <c r="G19" s="12"/>
      <c r="H19" s="12"/>
      <c r="I19" s="12"/>
    </row>
    <row r="20" ht="25" customHeight="1" spans="1:9">
      <c r="A20" s="11" t="s">
        <v>73</v>
      </c>
      <c r="B20" s="11" t="s">
        <v>74</v>
      </c>
      <c r="C20" s="11" t="s">
        <v>75</v>
      </c>
      <c r="D20" s="12"/>
      <c r="E20" s="12"/>
      <c r="F20" s="12"/>
      <c r="G20" s="12"/>
      <c r="H20" s="12"/>
      <c r="I20" s="12"/>
    </row>
    <row r="21" ht="25" customHeight="1" spans="1:9">
      <c r="A21" s="11" t="s">
        <v>76</v>
      </c>
      <c r="B21" s="11" t="s">
        <v>77</v>
      </c>
      <c r="C21" s="11" t="s">
        <v>78</v>
      </c>
      <c r="D21" s="11" t="s">
        <v>38</v>
      </c>
      <c r="E21" s="11" t="s">
        <v>39</v>
      </c>
      <c r="F21" s="11" t="s">
        <v>79</v>
      </c>
      <c r="G21" s="12"/>
      <c r="H21" s="12">
        <f t="shared" ref="H21:H23" si="2">E21*G21</f>
        <v>0</v>
      </c>
      <c r="I21" s="12"/>
    </row>
    <row r="22" ht="25" customHeight="1" spans="1:9">
      <c r="A22" s="11" t="s">
        <v>80</v>
      </c>
      <c r="B22" s="11" t="s">
        <v>81</v>
      </c>
      <c r="C22" s="11" t="s">
        <v>82</v>
      </c>
      <c r="D22" s="11" t="s">
        <v>38</v>
      </c>
      <c r="E22" s="11" t="s">
        <v>83</v>
      </c>
      <c r="F22" s="11" t="s">
        <v>84</v>
      </c>
      <c r="G22" s="12"/>
      <c r="H22" s="12">
        <f t="shared" si="2"/>
        <v>0</v>
      </c>
      <c r="I22" s="12"/>
    </row>
    <row r="23" ht="25" customHeight="1" spans="1:9">
      <c r="A23" s="11" t="s">
        <v>85</v>
      </c>
      <c r="B23" s="11" t="s">
        <v>86</v>
      </c>
      <c r="C23" s="11" t="s">
        <v>87</v>
      </c>
      <c r="D23" s="11" t="s">
        <v>88</v>
      </c>
      <c r="E23" s="11" t="s">
        <v>89</v>
      </c>
      <c r="F23" s="11" t="s">
        <v>90</v>
      </c>
      <c r="G23" s="12"/>
      <c r="H23" s="12">
        <f t="shared" si="2"/>
        <v>0</v>
      </c>
      <c r="I23" s="12"/>
    </row>
    <row r="24" ht="25" customHeight="1" spans="1:9">
      <c r="A24" s="11" t="s">
        <v>91</v>
      </c>
      <c r="B24" s="11" t="s">
        <v>92</v>
      </c>
      <c r="C24" s="11" t="s">
        <v>93</v>
      </c>
      <c r="D24" s="12"/>
      <c r="E24" s="12"/>
      <c r="F24" s="12"/>
      <c r="G24" s="12"/>
      <c r="H24" s="12"/>
      <c r="I24" s="12"/>
    </row>
    <row r="25" ht="25" customHeight="1" spans="1:9">
      <c r="A25" s="11" t="s">
        <v>94</v>
      </c>
      <c r="B25" s="11" t="s">
        <v>95</v>
      </c>
      <c r="C25" s="11" t="s">
        <v>96</v>
      </c>
      <c r="D25" s="12"/>
      <c r="E25" s="12"/>
      <c r="F25" s="12"/>
      <c r="G25" s="12"/>
      <c r="H25" s="12"/>
      <c r="I25" s="12"/>
    </row>
    <row r="26" ht="25" customHeight="1" spans="1:9">
      <c r="A26" s="11" t="s">
        <v>97</v>
      </c>
      <c r="B26" s="11" t="s">
        <v>98</v>
      </c>
      <c r="C26" s="11" t="s">
        <v>99</v>
      </c>
      <c r="D26" s="11" t="s">
        <v>38</v>
      </c>
      <c r="E26" s="11" t="s">
        <v>100</v>
      </c>
      <c r="F26" s="11" t="s">
        <v>101</v>
      </c>
      <c r="G26" s="12"/>
      <c r="H26" s="12">
        <f>E26*G26</f>
        <v>0</v>
      </c>
      <c r="I26" s="12"/>
    </row>
    <row r="27" ht="25" customHeight="1" spans="1:9">
      <c r="A27" s="11" t="s">
        <v>102</v>
      </c>
      <c r="B27" s="11" t="s">
        <v>103</v>
      </c>
      <c r="C27" s="11" t="s">
        <v>104</v>
      </c>
      <c r="D27" s="12"/>
      <c r="E27" s="12"/>
      <c r="F27" s="12"/>
      <c r="G27" s="12"/>
      <c r="H27" s="12"/>
      <c r="I27" s="12"/>
    </row>
    <row r="28" ht="25" customHeight="1" spans="1:9">
      <c r="A28" s="11" t="s">
        <v>105</v>
      </c>
      <c r="B28" s="11" t="s">
        <v>106</v>
      </c>
      <c r="C28" s="11" t="s">
        <v>107</v>
      </c>
      <c r="D28" s="12"/>
      <c r="E28" s="12"/>
      <c r="F28" s="12"/>
      <c r="G28" s="12"/>
      <c r="H28" s="12"/>
      <c r="I28" s="12"/>
    </row>
    <row r="29" ht="25" customHeight="1" spans="1:9">
      <c r="A29" s="11" t="s">
        <v>108</v>
      </c>
      <c r="B29" s="11" t="s">
        <v>109</v>
      </c>
      <c r="C29" s="11" t="s">
        <v>110</v>
      </c>
      <c r="D29" s="12"/>
      <c r="E29" s="12"/>
      <c r="F29" s="12"/>
      <c r="G29" s="12"/>
      <c r="H29" s="12"/>
      <c r="I29" s="12"/>
    </row>
    <row r="30" ht="25" customHeight="1" spans="1:9">
      <c r="A30" s="11" t="s">
        <v>111</v>
      </c>
      <c r="B30" s="11" t="s">
        <v>112</v>
      </c>
      <c r="C30" s="11" t="s">
        <v>113</v>
      </c>
      <c r="D30" s="12"/>
      <c r="E30" s="12"/>
      <c r="F30" s="12"/>
      <c r="G30" s="12"/>
      <c r="H30" s="12"/>
      <c r="I30" s="12"/>
    </row>
    <row r="31" ht="25" customHeight="1" spans="1:9">
      <c r="A31" s="11" t="s">
        <v>114</v>
      </c>
      <c r="B31" s="11" t="s">
        <v>115</v>
      </c>
      <c r="C31" s="11" t="s">
        <v>116</v>
      </c>
      <c r="D31" s="11" t="s">
        <v>38</v>
      </c>
      <c r="E31" s="11" t="s">
        <v>117</v>
      </c>
      <c r="F31" s="11" t="s">
        <v>118</v>
      </c>
      <c r="G31" s="12"/>
      <c r="H31" s="12">
        <f t="shared" ref="H31:H36" si="3">E31*G31</f>
        <v>0</v>
      </c>
      <c r="I31" s="12"/>
    </row>
    <row r="32" ht="25" customHeight="1" spans="1:9">
      <c r="A32" s="11" t="s">
        <v>119</v>
      </c>
      <c r="B32" s="11" t="s">
        <v>120</v>
      </c>
      <c r="C32" s="11" t="s">
        <v>121</v>
      </c>
      <c r="D32" s="11" t="s">
        <v>38</v>
      </c>
      <c r="E32" s="11" t="s">
        <v>122</v>
      </c>
      <c r="F32" s="11" t="s">
        <v>123</v>
      </c>
      <c r="G32" s="12"/>
      <c r="H32" s="12">
        <f t="shared" si="3"/>
        <v>0</v>
      </c>
      <c r="I32" s="12"/>
    </row>
    <row r="33" ht="25" customHeight="1" spans="1:9">
      <c r="A33" s="11" t="s">
        <v>124</v>
      </c>
      <c r="B33" s="11" t="s">
        <v>125</v>
      </c>
      <c r="C33" s="11" t="s">
        <v>126</v>
      </c>
      <c r="D33" s="11" t="s">
        <v>38</v>
      </c>
      <c r="E33" s="11" t="s">
        <v>127</v>
      </c>
      <c r="F33" s="11" t="s">
        <v>128</v>
      </c>
      <c r="G33" s="12"/>
      <c r="H33" s="12">
        <f t="shared" si="3"/>
        <v>0</v>
      </c>
      <c r="I33" s="12"/>
    </row>
    <row r="34" ht="25" customHeight="1" spans="1:9">
      <c r="A34" s="11" t="s">
        <v>129</v>
      </c>
      <c r="B34" s="11" t="s">
        <v>130</v>
      </c>
      <c r="C34" s="11" t="s">
        <v>131</v>
      </c>
      <c r="D34" s="11" t="s">
        <v>132</v>
      </c>
      <c r="E34" s="11" t="s">
        <v>133</v>
      </c>
      <c r="F34" s="11" t="s">
        <v>134</v>
      </c>
      <c r="G34" s="12"/>
      <c r="H34" s="12">
        <f t="shared" si="3"/>
        <v>0</v>
      </c>
      <c r="I34" s="12"/>
    </row>
    <row r="35" ht="25" customHeight="1" spans="1:9">
      <c r="A35" s="11" t="s">
        <v>135</v>
      </c>
      <c r="B35" s="11" t="s">
        <v>136</v>
      </c>
      <c r="C35" s="11" t="s">
        <v>137</v>
      </c>
      <c r="D35" s="11" t="s">
        <v>132</v>
      </c>
      <c r="E35" s="11" t="s">
        <v>138</v>
      </c>
      <c r="F35" s="11" t="s">
        <v>139</v>
      </c>
      <c r="G35" s="12"/>
      <c r="H35" s="12">
        <f t="shared" si="3"/>
        <v>0</v>
      </c>
      <c r="I35" s="12"/>
    </row>
    <row r="36" ht="25" customHeight="1" spans="1:9">
      <c r="A36" s="11" t="s">
        <v>140</v>
      </c>
      <c r="B36" s="11" t="s">
        <v>141</v>
      </c>
      <c r="C36" s="11" t="s">
        <v>142</v>
      </c>
      <c r="D36" s="11" t="s">
        <v>49</v>
      </c>
      <c r="E36" s="11" t="s">
        <v>143</v>
      </c>
      <c r="F36" s="11" t="s">
        <v>144</v>
      </c>
      <c r="G36" s="12"/>
      <c r="H36" s="12">
        <f t="shared" si="3"/>
        <v>0</v>
      </c>
      <c r="I36" s="12"/>
    </row>
    <row r="37" ht="25" customHeight="1" spans="1:9">
      <c r="A37" s="11" t="s">
        <v>145</v>
      </c>
      <c r="B37" s="11" t="s">
        <v>146</v>
      </c>
      <c r="C37" s="11" t="s">
        <v>147</v>
      </c>
      <c r="D37" s="12"/>
      <c r="E37" s="12"/>
      <c r="F37" s="12"/>
      <c r="G37" s="12"/>
      <c r="H37" s="12"/>
      <c r="I37" s="12"/>
    </row>
    <row r="38" ht="25" customHeight="1" spans="1:9">
      <c r="A38" s="11" t="s">
        <v>148</v>
      </c>
      <c r="B38" s="11" t="s">
        <v>149</v>
      </c>
      <c r="C38" s="11" t="s">
        <v>121</v>
      </c>
      <c r="D38" s="11" t="s">
        <v>38</v>
      </c>
      <c r="E38" s="11" t="s">
        <v>150</v>
      </c>
      <c r="F38" s="11" t="s">
        <v>123</v>
      </c>
      <c r="G38" s="12"/>
      <c r="H38" s="12">
        <f t="shared" ref="H38:H41" si="4">E38*G38</f>
        <v>0</v>
      </c>
      <c r="I38" s="12"/>
    </row>
    <row r="39" ht="25" customHeight="1" spans="1:9">
      <c r="A39" s="11" t="s">
        <v>151</v>
      </c>
      <c r="B39" s="11" t="s">
        <v>152</v>
      </c>
      <c r="C39" s="11" t="s">
        <v>153</v>
      </c>
      <c r="D39" s="11" t="s">
        <v>38</v>
      </c>
      <c r="E39" s="11" t="s">
        <v>154</v>
      </c>
      <c r="F39" s="11" t="s">
        <v>155</v>
      </c>
      <c r="G39" s="12"/>
      <c r="H39" s="12">
        <f t="shared" si="4"/>
        <v>0</v>
      </c>
      <c r="I39" s="12"/>
    </row>
    <row r="40" ht="25" customHeight="1" spans="1:9">
      <c r="A40" s="11" t="s">
        <v>156</v>
      </c>
      <c r="B40" s="11" t="s">
        <v>157</v>
      </c>
      <c r="C40" s="11" t="s">
        <v>158</v>
      </c>
      <c r="D40" s="11" t="s">
        <v>132</v>
      </c>
      <c r="E40" s="11" t="s">
        <v>159</v>
      </c>
      <c r="F40" s="11" t="s">
        <v>160</v>
      </c>
      <c r="G40" s="12"/>
      <c r="H40" s="12">
        <f t="shared" si="4"/>
        <v>0</v>
      </c>
      <c r="I40" s="12"/>
    </row>
    <row r="41" ht="25" customHeight="1" spans="1:9">
      <c r="A41" s="11" t="s">
        <v>161</v>
      </c>
      <c r="B41" s="11" t="s">
        <v>162</v>
      </c>
      <c r="C41" s="11" t="s">
        <v>163</v>
      </c>
      <c r="D41" s="11" t="s">
        <v>88</v>
      </c>
      <c r="E41" s="11" t="s">
        <v>164</v>
      </c>
      <c r="F41" s="11" t="s">
        <v>165</v>
      </c>
      <c r="G41" s="12"/>
      <c r="H41" s="12">
        <f t="shared" si="4"/>
        <v>0</v>
      </c>
      <c r="I41" s="12"/>
    </row>
    <row r="42" ht="25" customHeight="1" spans="1:9">
      <c r="A42" s="11" t="s">
        <v>166</v>
      </c>
      <c r="B42" s="11" t="s">
        <v>167</v>
      </c>
      <c r="C42" s="11" t="s">
        <v>168</v>
      </c>
      <c r="D42" s="12"/>
      <c r="E42" s="12"/>
      <c r="F42" s="12"/>
      <c r="G42" s="12"/>
      <c r="H42" s="12"/>
      <c r="I42" s="12"/>
    </row>
    <row r="43" ht="25" customHeight="1" spans="1:9">
      <c r="A43" s="11" t="s">
        <v>169</v>
      </c>
      <c r="B43" s="11" t="s">
        <v>170</v>
      </c>
      <c r="C43" s="11" t="s">
        <v>153</v>
      </c>
      <c r="D43" s="11" t="s">
        <v>38</v>
      </c>
      <c r="E43" s="11" t="s">
        <v>171</v>
      </c>
      <c r="F43" s="11" t="s">
        <v>155</v>
      </c>
      <c r="G43" s="12"/>
      <c r="H43" s="12">
        <f t="shared" ref="H43:H48" si="5">E43*G43</f>
        <v>0</v>
      </c>
      <c r="I43" s="12"/>
    </row>
    <row r="44" ht="25" customHeight="1" spans="1:9">
      <c r="A44" s="11" t="s">
        <v>172</v>
      </c>
      <c r="B44" s="11" t="s">
        <v>173</v>
      </c>
      <c r="C44" s="11" t="s">
        <v>174</v>
      </c>
      <c r="D44" s="11" t="s">
        <v>38</v>
      </c>
      <c r="E44" s="11" t="s">
        <v>175</v>
      </c>
      <c r="F44" s="11" t="s">
        <v>176</v>
      </c>
      <c r="G44" s="12"/>
      <c r="H44" s="12">
        <f t="shared" si="5"/>
        <v>0</v>
      </c>
      <c r="I44" s="12"/>
    </row>
    <row r="45" ht="25" customHeight="1" spans="1:9">
      <c r="A45" s="11" t="s">
        <v>177</v>
      </c>
      <c r="B45" s="11" t="s">
        <v>178</v>
      </c>
      <c r="C45" s="11" t="s">
        <v>179</v>
      </c>
      <c r="D45" s="12"/>
      <c r="E45" s="12"/>
      <c r="F45" s="12"/>
      <c r="G45" s="12"/>
      <c r="H45" s="12"/>
      <c r="I45" s="12"/>
    </row>
    <row r="46" ht="25" customHeight="1" spans="1:9">
      <c r="A46" s="11" t="s">
        <v>180</v>
      </c>
      <c r="B46" s="11" t="s">
        <v>181</v>
      </c>
      <c r="C46" s="11" t="s">
        <v>182</v>
      </c>
      <c r="D46" s="12"/>
      <c r="E46" s="12"/>
      <c r="F46" s="12"/>
      <c r="G46" s="12"/>
      <c r="H46" s="12"/>
      <c r="I46" s="12"/>
    </row>
    <row r="47" ht="25" customHeight="1" spans="1:9">
      <c r="A47" s="11" t="s">
        <v>183</v>
      </c>
      <c r="B47" s="11" t="s">
        <v>184</v>
      </c>
      <c r="C47" s="11" t="s">
        <v>185</v>
      </c>
      <c r="D47" s="12"/>
      <c r="E47" s="12"/>
      <c r="F47" s="12"/>
      <c r="G47" s="12"/>
      <c r="H47" s="12"/>
      <c r="I47" s="12"/>
    </row>
    <row r="48" ht="25" customHeight="1" spans="1:9">
      <c r="A48" s="11" t="s">
        <v>186</v>
      </c>
      <c r="B48" s="11" t="s">
        <v>187</v>
      </c>
      <c r="C48" s="11" t="s">
        <v>188</v>
      </c>
      <c r="D48" s="11" t="s">
        <v>49</v>
      </c>
      <c r="E48" s="11" t="s">
        <v>164</v>
      </c>
      <c r="F48" s="11" t="s">
        <v>189</v>
      </c>
      <c r="G48" s="12"/>
      <c r="H48" s="12">
        <f t="shared" si="5"/>
        <v>0</v>
      </c>
      <c r="I48" s="12"/>
    </row>
    <row r="49" ht="25" customHeight="1" spans="1:9">
      <c r="A49" s="11" t="s">
        <v>190</v>
      </c>
      <c r="B49" s="11" t="s">
        <v>191</v>
      </c>
      <c r="C49" s="11" t="s">
        <v>192</v>
      </c>
      <c r="D49" s="12"/>
      <c r="E49" s="12"/>
      <c r="F49" s="12"/>
      <c r="G49" s="12"/>
      <c r="H49" s="12"/>
      <c r="I49" s="12"/>
    </row>
    <row r="50" ht="25" customHeight="1" spans="1:9">
      <c r="A50" s="11" t="s">
        <v>193</v>
      </c>
      <c r="B50" s="11" t="s">
        <v>194</v>
      </c>
      <c r="C50" s="11" t="s">
        <v>195</v>
      </c>
      <c r="D50" s="12"/>
      <c r="E50" s="12"/>
      <c r="F50" s="12"/>
      <c r="G50" s="12"/>
      <c r="H50" s="12"/>
      <c r="I50" s="12"/>
    </row>
    <row r="51" ht="25" customHeight="1" spans="1:9">
      <c r="A51" s="11" t="s">
        <v>196</v>
      </c>
      <c r="B51" s="11" t="s">
        <v>197</v>
      </c>
      <c r="C51" s="11" t="s">
        <v>198</v>
      </c>
      <c r="D51" s="12"/>
      <c r="E51" s="12"/>
      <c r="F51" s="12"/>
      <c r="G51" s="12"/>
      <c r="H51" s="12"/>
      <c r="I51" s="12"/>
    </row>
    <row r="52" ht="25" customHeight="1" spans="1:9">
      <c r="A52" s="11" t="s">
        <v>199</v>
      </c>
      <c r="B52" s="11" t="s">
        <v>200</v>
      </c>
      <c r="C52" s="11" t="s">
        <v>201</v>
      </c>
      <c r="D52" s="12"/>
      <c r="E52" s="12"/>
      <c r="F52" s="12"/>
      <c r="G52" s="12"/>
      <c r="H52" s="12"/>
      <c r="I52" s="12"/>
    </row>
    <row r="53" ht="40" customHeight="1" spans="1:9">
      <c r="A53" s="11" t="s">
        <v>202</v>
      </c>
      <c r="B53" s="11" t="s">
        <v>203</v>
      </c>
      <c r="C53" s="11" t="s">
        <v>204</v>
      </c>
      <c r="D53" s="11" t="s">
        <v>132</v>
      </c>
      <c r="E53" s="11" t="s">
        <v>205</v>
      </c>
      <c r="F53" s="11" t="s">
        <v>206</v>
      </c>
      <c r="G53" s="12"/>
      <c r="H53" s="12">
        <f>E53*G53</f>
        <v>0</v>
      </c>
      <c r="I53" s="12"/>
    </row>
    <row r="54" ht="25" customHeight="1" spans="1:9">
      <c r="A54" s="11" t="s">
        <v>207</v>
      </c>
      <c r="B54" s="11" t="s">
        <v>208</v>
      </c>
      <c r="C54" s="11" t="s">
        <v>209</v>
      </c>
      <c r="D54" s="12"/>
      <c r="E54" s="12"/>
      <c r="F54" s="12"/>
      <c r="G54" s="12"/>
      <c r="H54" s="12"/>
      <c r="I54" s="12"/>
    </row>
    <row r="55" ht="25" customHeight="1" spans="1:9">
      <c r="A55" s="11" t="s">
        <v>210</v>
      </c>
      <c r="B55" s="11" t="s">
        <v>211</v>
      </c>
      <c r="C55" s="11" t="s">
        <v>212</v>
      </c>
      <c r="D55" s="12"/>
      <c r="E55" s="12"/>
      <c r="F55" s="12"/>
      <c r="G55" s="12"/>
      <c r="H55" s="12"/>
      <c r="I55" s="12"/>
    </row>
    <row r="56" ht="25" customHeight="1" spans="1:9">
      <c r="A56" s="11" t="s">
        <v>213</v>
      </c>
      <c r="B56" s="11" t="s">
        <v>214</v>
      </c>
      <c r="C56" s="11" t="s">
        <v>215</v>
      </c>
      <c r="D56" s="12"/>
      <c r="E56" s="12"/>
      <c r="F56" s="12"/>
      <c r="G56" s="12"/>
      <c r="H56" s="12"/>
      <c r="I56" s="12"/>
    </row>
    <row r="57" ht="25" customHeight="1" spans="1:9">
      <c r="A57" s="11" t="s">
        <v>216</v>
      </c>
      <c r="B57" s="11" t="s">
        <v>217</v>
      </c>
      <c r="C57" s="11" t="s">
        <v>218</v>
      </c>
      <c r="D57" s="11" t="s">
        <v>219</v>
      </c>
      <c r="E57" s="11" t="s">
        <v>220</v>
      </c>
      <c r="F57" s="11" t="s">
        <v>221</v>
      </c>
      <c r="G57" s="12"/>
      <c r="H57" s="12">
        <f t="shared" ref="H57:H64" si="6">E57*G57</f>
        <v>0</v>
      </c>
      <c r="I57" s="12"/>
    </row>
    <row r="58" ht="25" customHeight="1" spans="1:9">
      <c r="A58" s="11" t="s">
        <v>222</v>
      </c>
      <c r="B58" s="11" t="s">
        <v>223</v>
      </c>
      <c r="C58" s="11" t="s">
        <v>224</v>
      </c>
      <c r="D58" s="11"/>
      <c r="E58" s="11"/>
      <c r="F58" s="11"/>
      <c r="G58" s="12"/>
      <c r="H58" s="12"/>
      <c r="I58" s="12"/>
    </row>
    <row r="59" ht="25" customHeight="1" spans="1:9">
      <c r="A59" s="11" t="s">
        <v>225</v>
      </c>
      <c r="B59" s="11" t="s">
        <v>10</v>
      </c>
      <c r="C59" s="11" t="s">
        <v>226</v>
      </c>
      <c r="D59" s="11" t="s">
        <v>227</v>
      </c>
      <c r="E59" s="11" t="s">
        <v>228</v>
      </c>
      <c r="F59" s="11" t="s">
        <v>229</v>
      </c>
      <c r="G59" s="11" t="s">
        <v>229</v>
      </c>
      <c r="H59" s="12">
        <f t="shared" si="6"/>
        <v>37500</v>
      </c>
      <c r="I59" s="12" t="s">
        <v>230</v>
      </c>
    </row>
    <row r="60" ht="25" customHeight="1" spans="1:9">
      <c r="A60" s="11" t="s">
        <v>231</v>
      </c>
      <c r="B60" s="11" t="s">
        <v>14</v>
      </c>
      <c r="C60" s="11" t="s">
        <v>232</v>
      </c>
      <c r="D60" s="11" t="s">
        <v>227</v>
      </c>
      <c r="E60" s="11" t="s">
        <v>228</v>
      </c>
      <c r="F60" s="11" t="s">
        <v>229</v>
      </c>
      <c r="G60" s="11" t="s">
        <v>229</v>
      </c>
      <c r="H60" s="12">
        <f t="shared" si="6"/>
        <v>37500</v>
      </c>
      <c r="I60" s="12" t="s">
        <v>230</v>
      </c>
    </row>
    <row r="61" ht="25" customHeight="1" spans="1:9">
      <c r="A61" s="11" t="s">
        <v>233</v>
      </c>
      <c r="B61" s="11" t="s">
        <v>17</v>
      </c>
      <c r="C61" s="11" t="s">
        <v>234</v>
      </c>
      <c r="D61" s="11" t="s">
        <v>235</v>
      </c>
      <c r="E61" s="11">
        <v>150</v>
      </c>
      <c r="F61" s="11">
        <v>198</v>
      </c>
      <c r="G61" s="11">
        <v>198</v>
      </c>
      <c r="H61" s="12">
        <f t="shared" si="6"/>
        <v>29700</v>
      </c>
      <c r="I61" s="12" t="s">
        <v>230</v>
      </c>
    </row>
    <row r="62" ht="25" customHeight="1" spans="1:9">
      <c r="A62" s="11" t="s">
        <v>236</v>
      </c>
      <c r="B62" s="11" t="s">
        <v>23</v>
      </c>
      <c r="C62" s="11" t="s">
        <v>237</v>
      </c>
      <c r="D62" s="11" t="s">
        <v>235</v>
      </c>
      <c r="E62" s="11">
        <v>150</v>
      </c>
      <c r="F62" s="11">
        <v>198</v>
      </c>
      <c r="G62" s="11">
        <v>198</v>
      </c>
      <c r="H62" s="12">
        <f t="shared" si="6"/>
        <v>29700</v>
      </c>
      <c r="I62" s="12" t="s">
        <v>230</v>
      </c>
    </row>
    <row r="63" ht="25" customHeight="1" spans="1:9">
      <c r="A63" s="11" t="s">
        <v>238</v>
      </c>
      <c r="B63" s="11" t="s">
        <v>26</v>
      </c>
      <c r="C63" s="11" t="s">
        <v>239</v>
      </c>
      <c r="D63" s="11" t="s">
        <v>227</v>
      </c>
      <c r="E63" s="11" t="s">
        <v>228</v>
      </c>
      <c r="F63" s="11" t="s">
        <v>240</v>
      </c>
      <c r="G63" s="11" t="s">
        <v>240</v>
      </c>
      <c r="H63" s="12">
        <f t="shared" si="6"/>
        <v>45000</v>
      </c>
      <c r="I63" s="12" t="s">
        <v>230</v>
      </c>
    </row>
    <row r="64" ht="25" customHeight="1" spans="1:9">
      <c r="A64" s="11" t="s">
        <v>241</v>
      </c>
      <c r="B64" s="11" t="s">
        <v>29</v>
      </c>
      <c r="C64" s="11" t="s">
        <v>242</v>
      </c>
      <c r="D64" s="11" t="s">
        <v>20</v>
      </c>
      <c r="E64" s="11" t="s">
        <v>21</v>
      </c>
      <c r="F64" s="11" t="s">
        <v>243</v>
      </c>
      <c r="G64" s="11" t="s">
        <v>243</v>
      </c>
      <c r="H64" s="12">
        <f t="shared" si="6"/>
        <v>169950</v>
      </c>
      <c r="I64" s="12" t="s">
        <v>230</v>
      </c>
    </row>
    <row r="65" ht="31" customHeight="1" spans="1:9">
      <c r="A65" s="16" t="s">
        <v>244</v>
      </c>
      <c r="B65" s="17"/>
      <c r="C65" s="17"/>
      <c r="D65" s="17"/>
      <c r="E65" s="17"/>
      <c r="F65" s="18"/>
      <c r="G65" s="19"/>
      <c r="H65" s="12">
        <f>SUM(H5:H64)*9%</f>
        <v>31441.5</v>
      </c>
      <c r="I65" s="15"/>
    </row>
    <row r="66" ht="25" customHeight="1" spans="1:10">
      <c r="A66" s="16" t="s">
        <v>245</v>
      </c>
      <c r="B66" s="17"/>
      <c r="C66" s="17"/>
      <c r="D66" s="17"/>
      <c r="E66" s="17"/>
      <c r="F66" s="18"/>
      <c r="G66" s="19"/>
      <c r="H66" s="12">
        <f>SUM(H5:H65)</f>
        <v>380791.5</v>
      </c>
      <c r="I66" s="15"/>
      <c r="J66" s="23"/>
    </row>
    <row r="67" ht="28" customHeight="1" spans="1:9">
      <c r="A67" s="20" t="s">
        <v>246</v>
      </c>
      <c r="B67" s="20"/>
      <c r="C67" s="20"/>
      <c r="D67" s="20"/>
      <c r="E67" s="20"/>
      <c r="F67" s="21"/>
      <c r="G67" s="22"/>
      <c r="H67" s="22"/>
      <c r="I67" s="20"/>
    </row>
  </sheetData>
  <sheetProtection algorithmName="SHA-512" hashValue="9IH2zuZ4ApNyrwUGQlKyEIQQVox0BJf8rNNpOq42Khe6/9vCJ9OSIAKo0eAYdbw/yaCyhf4NETGe27QZG2+Kxg==" saltValue="0499S3sHSK8+PWFlZRbXnQ==" spinCount="100000" sheet="1" objects="1"/>
  <protectedRanges>
    <protectedRange sqref="G7:G57" name="区域1"/>
  </protectedRanges>
  <mergeCells count="5">
    <mergeCell ref="A3:H3"/>
    <mergeCell ref="A65:F65"/>
    <mergeCell ref="A66:F66"/>
    <mergeCell ref="A67:I67"/>
    <mergeCell ref="A1:I2"/>
  </mergeCells>
  <pageMargins left="0.700694444444445" right="0.700694444444445" top="0.511805555555556" bottom="0.751388888888889" header="0.298611111111111" footer="0.298611111111111"/>
  <pageSetup paperSize="9" scale="91" orientation="portrait" horizontalDpi="600"/>
  <headerFooter/>
  <rowBreaks count="1" manualBreakCount="1">
    <brk id="53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5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2025-09-22T07:22:31Z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