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最高控制价工程量清单" sheetId="3" r:id="rId1"/>
    <sheet name="报价工程量清单" sheetId="6" r:id="rId2"/>
  </sheets>
  <definedNames>
    <definedName name="_xlnm.Print_Area" localSheetId="0">最高控制价工程量清单!$A$1:$G$27</definedName>
    <definedName name="_xlnm.Print_Titles" localSheetId="0">最高控制价工程量清单!$1:$4</definedName>
    <definedName name="_xlnm.Print_Area" localSheetId="1">报价工程量清单!$A$1:$H$27</definedName>
    <definedName name="_xlnm.Print_Titles" localSheetId="1">报价工程量清单!$1:$4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<sst xmlns="http://schemas.openxmlformats.org/spreadsheetml/2006/main" count="243" uniqueCount="88">
  <si>
    <t>工程量清单</t>
  </si>
  <si>
    <t>项目名称：宁德地区高速公路隧道口安全设施提升工程劳务协作队伍选择</t>
  </si>
  <si>
    <t>序号</t>
  </si>
  <si>
    <t>工程名称</t>
  </si>
  <si>
    <t>单位</t>
  </si>
  <si>
    <t>工程量</t>
  </si>
  <si>
    <t>最高单价
（不含税）</t>
  </si>
  <si>
    <t>小计
（不含税）
（元）</t>
  </si>
  <si>
    <t>备注</t>
  </si>
  <si>
    <t>1</t>
  </si>
  <si>
    <t>保通临时安全设施</t>
  </si>
  <si>
    <t>台班</t>
  </si>
  <si>
    <t>100</t>
  </si>
  <si>
    <t>848.4</t>
  </si>
  <si>
    <t>2</t>
  </si>
  <si>
    <t>二-二过渡</t>
  </si>
  <si>
    <t>处</t>
  </si>
  <si>
    <t>25</t>
  </si>
  <si>
    <t>829.78</t>
  </si>
  <si>
    <t>3</t>
  </si>
  <si>
    <t>与二波钢护栏过渡连接板</t>
  </si>
  <si>
    <t>2699.27</t>
  </si>
  <si>
    <t>4</t>
  </si>
  <si>
    <t>与三波钢护栏过渡连接板</t>
  </si>
  <si>
    <t>1786.01</t>
  </si>
  <si>
    <t>5</t>
  </si>
  <si>
    <t>与混凝土护栏过渡连接板</t>
  </si>
  <si>
    <t>1276.25</t>
  </si>
  <si>
    <t>6</t>
  </si>
  <si>
    <t>活动护栏与二波形梁过渡</t>
  </si>
  <si>
    <t>7</t>
  </si>
  <si>
    <t>与活动护栏过渡CT端头</t>
  </si>
  <si>
    <t>5552.63</t>
  </si>
  <si>
    <t>8</t>
  </si>
  <si>
    <t>Gr-A-2E</t>
  </si>
  <si>
    <t>m</t>
  </si>
  <si>
    <t>1000</t>
  </si>
  <si>
    <t>26.89</t>
  </si>
  <si>
    <t>材料甲供</t>
  </si>
  <si>
    <t>9</t>
  </si>
  <si>
    <t>A级中央分隔带活动护栏</t>
  </si>
  <si>
    <t>3000</t>
  </si>
  <si>
    <t>288.4</t>
  </si>
  <si>
    <t>10</t>
  </si>
  <si>
    <t>栏式轮廓标</t>
  </si>
  <si>
    <t>个</t>
  </si>
  <si>
    <t>500</t>
  </si>
  <si>
    <t>8.33</t>
  </si>
  <si>
    <t>11</t>
  </si>
  <si>
    <t>反光膜</t>
  </si>
  <si>
    <t>m2</t>
  </si>
  <si>
    <t>200</t>
  </si>
  <si>
    <t>202.6</t>
  </si>
  <si>
    <t>12</t>
  </si>
  <si>
    <t>防眩板</t>
  </si>
  <si>
    <t>套</t>
  </si>
  <si>
    <t>300</t>
  </si>
  <si>
    <t>97.32</t>
  </si>
  <si>
    <t>13</t>
  </si>
  <si>
    <t>拆除插拔式活动护栏</t>
  </si>
  <si>
    <t>1500</t>
  </si>
  <si>
    <t>17.79</t>
  </si>
  <si>
    <t>14</t>
  </si>
  <si>
    <t>拆除预应力活动护栏</t>
  </si>
  <si>
    <t>15</t>
  </si>
  <si>
    <t>拆除二波板护栏</t>
  </si>
  <si>
    <t>17.22</t>
  </si>
  <si>
    <t>16</t>
  </si>
  <si>
    <t>现场负责人</t>
  </si>
  <si>
    <t>月</t>
  </si>
  <si>
    <t>7500</t>
  </si>
  <si>
    <t>固定项</t>
  </si>
  <si>
    <t>17</t>
  </si>
  <si>
    <t>专职安全员</t>
  </si>
  <si>
    <t>18</t>
  </si>
  <si>
    <t>安全督导员</t>
  </si>
  <si>
    <t>工日</t>
  </si>
  <si>
    <t>30</t>
  </si>
  <si>
    <t>198</t>
  </si>
  <si>
    <t>19</t>
  </si>
  <si>
    <t>安全巡控人员</t>
  </si>
  <si>
    <t>20</t>
  </si>
  <si>
    <t>安全巡查车</t>
  </si>
  <si>
    <t>9000</t>
  </si>
  <si>
    <t>增值税金（以上各项9%）</t>
  </si>
  <si>
    <t>总价（含9%增值税金）</t>
  </si>
  <si>
    <t>注：本工程量清单中的数量为预估数量，仅作为成交报价的基础，不能作为最终结算和支付的依据。实际支付应按实际完成的工程量，并以双方现场签证为准。</t>
  </si>
  <si>
    <t>报价单价
（不含税）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</si>
</sst>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name val="Arial"/>
      <charset val="0"/>
    </font>
    <font>
      <b/>
      <sz val="18"/>
      <name val="宋体"/>
      <charset val="0"/>
    </font>
    <font>
      <sz val="10"/>
      <color indexed="8"/>
      <name val="宋体"/>
      <charset val="134"/>
    </font>
    <font>
      <b/>
      <sz val="14"/>
      <name val="宋体"/>
      <charset val="0"/>
    </font>
    <font>
      <b/>
      <sz val="11"/>
      <color indexed="8"/>
      <name val="宋体"/>
      <charset val="134"/>
    </font>
    <font>
      <sz val="10"/>
      <color rgb="FF000000"/>
      <name val="宋体"/>
      <charset val="134"/>
      <scheme val="minor"/>
    </font>
    <font>
      <sz val="10"/>
      <color indexed="8"/>
      <name val="宋体"/>
      <charset val="0"/>
    </font>
    <font>
      <sz val="10"/>
      <color indexed="8"/>
      <name val="宋体"/>
      <charset val="0"/>
      <scheme val="major"/>
    </font>
    <font>
      <sz val="10"/>
      <name val="宋体"/>
      <charset val="134"/>
      <scheme val="minor"/>
    </font>
    <font>
      <sz val="10"/>
      <name val="宋体"/>
      <charset val="0"/>
      <scheme val="minor"/>
    </font>
    <font>
      <sz val="10"/>
      <color rgb="FF000000"/>
      <name val="宋体"/>
      <charset val="134"/>
      <scheme val="major"/>
    </font>
    <font>
      <sz val="10"/>
      <name val="宋体"/>
      <charset val="0"/>
    </font>
    <font>
      <b/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6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/>
    </xf>
    <xf numFmtId="176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/>
    <xf numFmtId="0" fontId="3" fillId="0" borderId="0" xfId="0" applyFont="1" applyFill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left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176" fontId="4" fillId="2" borderId="0" xfId="0" applyNumberFormat="1" applyFont="1" applyFill="1" applyBorder="1" applyAlignment="1" applyProtection="1">
      <alignment horizontal="right" vertical="center" wrapText="1"/>
    </xf>
    <xf numFmtId="0" fontId="5" fillId="0" borderId="0" xfId="0" applyFont="1" applyFill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</xf>
    <xf numFmtId="176" fontId="6" fillId="2" borderId="1" xfId="0" applyNumberFormat="1" applyFont="1" applyFill="1" applyBorder="1" applyAlignment="1" applyProtection="1">
      <alignment horizontal="center" vertical="center" wrapText="1"/>
    </xf>
    <xf numFmtId="176" fontId="7" fillId="2" borderId="1" xfId="0" applyNumberFormat="1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 applyProtection="1">
      <alignment horizontal="left" vertical="center" wrapText="1"/>
    </xf>
    <xf numFmtId="0" fontId="8" fillId="2" borderId="2" xfId="0" applyFont="1" applyFill="1" applyBorder="1" applyAlignment="1" applyProtection="1">
      <alignment horizontal="center" vertical="center" wrapText="1"/>
    </xf>
    <xf numFmtId="0" fontId="9" fillId="2" borderId="2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center" vertical="center" wrapText="1"/>
    </xf>
    <xf numFmtId="176" fontId="10" fillId="2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/>
    </xf>
    <xf numFmtId="0" fontId="12" fillId="2" borderId="3" xfId="0" applyFont="1" applyFill="1" applyBorder="1" applyAlignment="1" applyProtection="1">
      <alignment horizontal="center" vertical="center" wrapText="1"/>
    </xf>
    <xf numFmtId="0" fontId="10" fillId="2" borderId="4" xfId="0" applyFont="1" applyFill="1" applyBorder="1" applyAlignment="1" applyProtection="1">
      <alignment horizontal="center" vertical="center" wrapText="1"/>
    </xf>
    <xf numFmtId="0" fontId="10" fillId="2" borderId="5" xfId="0" applyFont="1" applyFill="1" applyBorder="1" applyAlignment="1" applyProtection="1">
      <alignment horizontal="center" vertical="center" wrapText="1"/>
    </xf>
    <xf numFmtId="0" fontId="10" fillId="2" borderId="6" xfId="0" applyFont="1" applyFill="1" applyBorder="1" applyAlignment="1" applyProtection="1">
      <alignment horizontal="center" vertical="center" wrapText="1"/>
    </xf>
    <xf numFmtId="176" fontId="10" fillId="2" borderId="6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right" vertical="center" wrapText="1"/>
    </xf>
    <xf numFmtId="0" fontId="14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view="pageBreakPreview" zoomScaleNormal="100" topLeftCell="A3" workbookViewId="0">
      <selection activeCell="F26" sqref="F26"/>
    </sheetView>
  </sheetViews>
  <sheetFormatPr defaultColWidth="9" defaultRowHeight="13.5" outlineLevelCol="7"/>
  <cols>
    <col min="1" max="1" width="6.625" style="2" customWidth="1"/>
    <col min="2" max="2" width="20.625" style="2" customWidth="1"/>
    <col min="3" max="3" width="6.625" style="2" customWidth="1"/>
    <col min="4" max="5" width="10.625" style="2" customWidth="1"/>
    <col min="6" max="6" width="10.625" style="3" customWidth="1"/>
    <col min="7" max="7" width="10.7583333333333" style="4" customWidth="1"/>
    <col min="8" max="8" width="12.8916666666667" style="4"/>
    <col min="9" max="9" width="11.5"/>
  </cols>
  <sheetData>
    <row r="1" ht="25" customHeight="1" spans="1:7">
      <c r="A1" s="5" t="s">
        <v>0</v>
      </c>
      <c r="B1" s="5"/>
      <c r="C1" s="5"/>
      <c r="D1" s="5"/>
      <c r="E1" s="5"/>
      <c r="F1" s="5"/>
      <c r="G1" s="5"/>
    </row>
    <row r="2" customFormat="1" ht="18" customHeight="1" spans="1:8">
      <c r="A2" s="5"/>
      <c r="B2" s="5"/>
      <c r="C2" s="5"/>
      <c r="D2" s="5"/>
      <c r="E2" s="5"/>
      <c r="F2" s="5"/>
      <c r="G2" s="5"/>
      <c r="H2" s="4"/>
    </row>
    <row r="3" customFormat="1" ht="18" customHeight="1" spans="1:8">
      <c r="A3" s="6" t="s">
        <v>1</v>
      </c>
      <c r="B3" s="6"/>
      <c r="C3" s="6"/>
      <c r="D3" s="7"/>
      <c r="E3" s="7"/>
      <c r="F3" s="8"/>
      <c r="G3" s="9"/>
      <c r="H3" s="4"/>
    </row>
    <row r="4" s="1" customFormat="1" ht="38" customHeight="1" spans="1:8">
      <c r="A4" s="10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1" t="s">
        <v>7</v>
      </c>
      <c r="G4" s="11" t="s">
        <v>8</v>
      </c>
      <c r="H4" s="27"/>
    </row>
    <row r="5" ht="25" customHeight="1" spans="1:7">
      <c r="A5" s="12" t="s">
        <v>9</v>
      </c>
      <c r="B5" s="13" t="s">
        <v>10</v>
      </c>
      <c r="C5" s="14" t="s">
        <v>11</v>
      </c>
      <c r="D5" s="15" t="s">
        <v>12</v>
      </c>
      <c r="E5" s="16" t="s">
        <v>13</v>
      </c>
      <c r="F5" s="17">
        <f>D5*E5</f>
        <v>84840</v>
      </c>
      <c r="G5" s="18"/>
    </row>
    <row r="6" ht="25" customHeight="1" spans="1:7">
      <c r="A6" s="12" t="s">
        <v>14</v>
      </c>
      <c r="B6" s="13" t="s">
        <v>15</v>
      </c>
      <c r="C6" s="14" t="s">
        <v>16</v>
      </c>
      <c r="D6" s="15" t="s">
        <v>17</v>
      </c>
      <c r="E6" s="16" t="s">
        <v>18</v>
      </c>
      <c r="F6" s="17">
        <f t="shared" ref="F6:F24" si="0">D6*E6</f>
        <v>20744.5</v>
      </c>
      <c r="G6" s="18"/>
    </row>
    <row r="7" ht="25" customHeight="1" spans="1:7">
      <c r="A7" s="12" t="s">
        <v>19</v>
      </c>
      <c r="B7" s="13" t="s">
        <v>20</v>
      </c>
      <c r="C7" s="14" t="s">
        <v>16</v>
      </c>
      <c r="D7" s="15" t="s">
        <v>17</v>
      </c>
      <c r="E7" s="16" t="s">
        <v>21</v>
      </c>
      <c r="F7" s="17">
        <f t="shared" si="0"/>
        <v>67481.75</v>
      </c>
      <c r="G7" s="18"/>
    </row>
    <row r="8" ht="25" customHeight="1" spans="1:7">
      <c r="A8" s="12" t="s">
        <v>22</v>
      </c>
      <c r="B8" s="13" t="s">
        <v>23</v>
      </c>
      <c r="C8" s="14" t="s">
        <v>16</v>
      </c>
      <c r="D8" s="15" t="s">
        <v>17</v>
      </c>
      <c r="E8" s="16" t="s">
        <v>24</v>
      </c>
      <c r="F8" s="17">
        <f t="shared" si="0"/>
        <v>44650.25</v>
      </c>
      <c r="G8" s="17"/>
    </row>
    <row r="9" ht="25" customHeight="1" spans="1:7">
      <c r="A9" s="12" t="s">
        <v>25</v>
      </c>
      <c r="B9" s="13" t="s">
        <v>26</v>
      </c>
      <c r="C9" s="14" t="s">
        <v>16</v>
      </c>
      <c r="D9" s="15" t="s">
        <v>17</v>
      </c>
      <c r="E9" s="16" t="s">
        <v>27</v>
      </c>
      <c r="F9" s="17">
        <f t="shared" si="0"/>
        <v>31906.25</v>
      </c>
      <c r="G9" s="17"/>
    </row>
    <row r="10" ht="25" customHeight="1" spans="1:7">
      <c r="A10" s="12" t="s">
        <v>28</v>
      </c>
      <c r="B10" s="13" t="s">
        <v>29</v>
      </c>
      <c r="C10" s="14" t="s">
        <v>16</v>
      </c>
      <c r="D10" s="15" t="s">
        <v>17</v>
      </c>
      <c r="E10" s="16" t="s">
        <v>18</v>
      </c>
      <c r="F10" s="17">
        <f t="shared" si="0"/>
        <v>20744.5</v>
      </c>
      <c r="G10" s="17"/>
    </row>
    <row r="11" ht="25" customHeight="1" spans="1:7">
      <c r="A11" s="12" t="s">
        <v>30</v>
      </c>
      <c r="B11" s="13" t="s">
        <v>31</v>
      </c>
      <c r="C11" s="14" t="s">
        <v>16</v>
      </c>
      <c r="D11" s="15" t="s">
        <v>17</v>
      </c>
      <c r="E11" s="16" t="s">
        <v>32</v>
      </c>
      <c r="F11" s="17">
        <f t="shared" si="0"/>
        <v>138815.75</v>
      </c>
      <c r="G11" s="17"/>
    </row>
    <row r="12" ht="25" customHeight="1" spans="1:7">
      <c r="A12" s="12" t="s">
        <v>33</v>
      </c>
      <c r="B12" s="13" t="s">
        <v>34</v>
      </c>
      <c r="C12" s="14" t="s">
        <v>35</v>
      </c>
      <c r="D12" s="15" t="s">
        <v>36</v>
      </c>
      <c r="E12" s="19" t="s">
        <v>37</v>
      </c>
      <c r="F12" s="17">
        <f t="shared" si="0"/>
        <v>26890</v>
      </c>
      <c r="G12" s="17" t="s">
        <v>38</v>
      </c>
    </row>
    <row r="13" ht="25" customHeight="1" spans="1:7">
      <c r="A13" s="12" t="s">
        <v>39</v>
      </c>
      <c r="B13" s="13" t="s">
        <v>40</v>
      </c>
      <c r="C13" s="14" t="s">
        <v>35</v>
      </c>
      <c r="D13" s="15" t="s">
        <v>41</v>
      </c>
      <c r="E13" s="16" t="s">
        <v>42</v>
      </c>
      <c r="F13" s="17">
        <f t="shared" si="0"/>
        <v>865200</v>
      </c>
      <c r="G13" s="17" t="s">
        <v>38</v>
      </c>
    </row>
    <row r="14" ht="25" customHeight="1" spans="1:7">
      <c r="A14" s="12" t="s">
        <v>43</v>
      </c>
      <c r="B14" s="13" t="s">
        <v>44</v>
      </c>
      <c r="C14" s="14" t="s">
        <v>45</v>
      </c>
      <c r="D14" s="15" t="s">
        <v>46</v>
      </c>
      <c r="E14" s="16" t="s">
        <v>47</v>
      </c>
      <c r="F14" s="17">
        <f t="shared" si="0"/>
        <v>4165</v>
      </c>
      <c r="G14" s="17"/>
    </row>
    <row r="15" ht="25" customHeight="1" spans="1:7">
      <c r="A15" s="12" t="s">
        <v>48</v>
      </c>
      <c r="B15" s="13" t="s">
        <v>49</v>
      </c>
      <c r="C15" s="14" t="s">
        <v>50</v>
      </c>
      <c r="D15" s="15" t="s">
        <v>51</v>
      </c>
      <c r="E15" s="16" t="s">
        <v>52</v>
      </c>
      <c r="F15" s="17">
        <f t="shared" si="0"/>
        <v>40520</v>
      </c>
      <c r="G15" s="17"/>
    </row>
    <row r="16" ht="25" customHeight="1" spans="1:7">
      <c r="A16" s="12" t="s">
        <v>53</v>
      </c>
      <c r="B16" s="13" t="s">
        <v>54</v>
      </c>
      <c r="C16" s="14" t="s">
        <v>55</v>
      </c>
      <c r="D16" s="15" t="s">
        <v>56</v>
      </c>
      <c r="E16" s="16" t="s">
        <v>57</v>
      </c>
      <c r="F16" s="17">
        <f t="shared" si="0"/>
        <v>29196</v>
      </c>
      <c r="G16" s="17"/>
    </row>
    <row r="17" ht="25" customHeight="1" spans="1:7">
      <c r="A17" s="12" t="s">
        <v>58</v>
      </c>
      <c r="B17" s="13" t="s">
        <v>59</v>
      </c>
      <c r="C17" s="14" t="s">
        <v>35</v>
      </c>
      <c r="D17" s="15" t="s">
        <v>60</v>
      </c>
      <c r="E17" s="16" t="s">
        <v>61</v>
      </c>
      <c r="F17" s="17">
        <f t="shared" si="0"/>
        <v>26685</v>
      </c>
      <c r="G17" s="17"/>
    </row>
    <row r="18" ht="25" customHeight="1" spans="1:7">
      <c r="A18" s="12" t="s">
        <v>62</v>
      </c>
      <c r="B18" s="13" t="s">
        <v>63</v>
      </c>
      <c r="C18" s="14" t="s">
        <v>35</v>
      </c>
      <c r="D18" s="15" t="s">
        <v>51</v>
      </c>
      <c r="E18" s="16" t="s">
        <v>61</v>
      </c>
      <c r="F18" s="17">
        <f t="shared" si="0"/>
        <v>3558</v>
      </c>
      <c r="G18" s="17"/>
    </row>
    <row r="19" ht="25" customHeight="1" spans="1:7">
      <c r="A19" s="12" t="s">
        <v>64</v>
      </c>
      <c r="B19" s="13" t="s">
        <v>65</v>
      </c>
      <c r="C19" s="14" t="s">
        <v>35</v>
      </c>
      <c r="D19" s="15" t="s">
        <v>51</v>
      </c>
      <c r="E19" s="16" t="s">
        <v>66</v>
      </c>
      <c r="F19" s="17">
        <f t="shared" si="0"/>
        <v>3444</v>
      </c>
      <c r="G19" s="17"/>
    </row>
    <row r="20" ht="25" customHeight="1" spans="1:7">
      <c r="A20" s="12" t="s">
        <v>67</v>
      </c>
      <c r="B20" s="13" t="s">
        <v>68</v>
      </c>
      <c r="C20" s="14" t="s">
        <v>69</v>
      </c>
      <c r="D20" s="15" t="s">
        <v>9</v>
      </c>
      <c r="E20" s="16" t="s">
        <v>70</v>
      </c>
      <c r="F20" s="17">
        <f t="shared" si="0"/>
        <v>7500</v>
      </c>
      <c r="G20" s="17" t="s">
        <v>71</v>
      </c>
    </row>
    <row r="21" ht="25" customHeight="1" spans="1:7">
      <c r="A21" s="12" t="s">
        <v>72</v>
      </c>
      <c r="B21" s="13" t="s">
        <v>73</v>
      </c>
      <c r="C21" s="14" t="s">
        <v>69</v>
      </c>
      <c r="D21" s="15" t="s">
        <v>9</v>
      </c>
      <c r="E21" s="16" t="s">
        <v>70</v>
      </c>
      <c r="F21" s="17">
        <f t="shared" si="0"/>
        <v>7500</v>
      </c>
      <c r="G21" s="17" t="s">
        <v>71</v>
      </c>
    </row>
    <row r="22" ht="25" customHeight="1" spans="1:7">
      <c r="A22" s="12" t="s">
        <v>74</v>
      </c>
      <c r="B22" s="13" t="s">
        <v>75</v>
      </c>
      <c r="C22" s="14" t="s">
        <v>76</v>
      </c>
      <c r="D22" s="15" t="s">
        <v>77</v>
      </c>
      <c r="E22" s="16" t="s">
        <v>78</v>
      </c>
      <c r="F22" s="17">
        <f t="shared" si="0"/>
        <v>5940</v>
      </c>
      <c r="G22" s="17" t="s">
        <v>71</v>
      </c>
    </row>
    <row r="23" ht="25" customHeight="1" spans="1:7">
      <c r="A23" s="12" t="s">
        <v>79</v>
      </c>
      <c r="B23" s="13" t="s">
        <v>80</v>
      </c>
      <c r="C23" s="14" t="s">
        <v>76</v>
      </c>
      <c r="D23" s="15" t="s">
        <v>77</v>
      </c>
      <c r="E23" s="16" t="s">
        <v>78</v>
      </c>
      <c r="F23" s="17">
        <f t="shared" si="0"/>
        <v>5940</v>
      </c>
      <c r="G23" s="17" t="s">
        <v>71</v>
      </c>
    </row>
    <row r="24" ht="25" customHeight="1" spans="1:7">
      <c r="A24" s="12" t="s">
        <v>81</v>
      </c>
      <c r="B24" s="13" t="s">
        <v>82</v>
      </c>
      <c r="C24" s="14" t="s">
        <v>69</v>
      </c>
      <c r="D24" s="15" t="s">
        <v>9</v>
      </c>
      <c r="E24" s="16" t="s">
        <v>83</v>
      </c>
      <c r="F24" s="17">
        <f t="shared" si="0"/>
        <v>9000</v>
      </c>
      <c r="G24" s="17" t="s">
        <v>71</v>
      </c>
    </row>
    <row r="25" ht="31" customHeight="1" spans="1:7">
      <c r="A25" s="20" t="s">
        <v>84</v>
      </c>
      <c r="B25" s="21"/>
      <c r="C25" s="21"/>
      <c r="D25" s="21"/>
      <c r="E25" s="22"/>
      <c r="F25" s="17">
        <f>SUM(F5:F24)*9%</f>
        <v>130024.89</v>
      </c>
      <c r="G25" s="18"/>
    </row>
    <row r="26" ht="25" customHeight="1" spans="1:8">
      <c r="A26" s="20" t="s">
        <v>85</v>
      </c>
      <c r="B26" s="21"/>
      <c r="C26" s="21"/>
      <c r="D26" s="21"/>
      <c r="E26" s="22"/>
      <c r="F26" s="17">
        <f>SUM(F5:F25)</f>
        <v>1574745.89</v>
      </c>
      <c r="G26" s="18"/>
      <c r="H26" s="28"/>
    </row>
    <row r="27" ht="28" customHeight="1" spans="1:7">
      <c r="A27" s="24" t="s">
        <v>86</v>
      </c>
      <c r="B27" s="24"/>
      <c r="C27" s="24"/>
      <c r="D27" s="24"/>
      <c r="E27" s="25"/>
      <c r="F27" s="26"/>
      <c r="G27" s="24"/>
    </row>
  </sheetData>
  <mergeCells count="5">
    <mergeCell ref="A3:F3"/>
    <mergeCell ref="A25:E25"/>
    <mergeCell ref="A26:E26"/>
    <mergeCell ref="A27:G27"/>
    <mergeCell ref="A1:G2"/>
  </mergeCells>
  <pageMargins left="0.700694444444445" right="0.700694444444445" top="0.511805555555556" bottom="0.751388888888889" header="0.298611111111111" footer="0.298611111111111"/>
  <pageSetup paperSize="9" orientation="portrait" horizontalDpi="600"/>
  <headerFooter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abSelected="1" view="pageBreakPreview" zoomScaleNormal="100" topLeftCell="A5" workbookViewId="0">
      <selection activeCell="F18" sqref="F18"/>
    </sheetView>
  </sheetViews>
  <sheetFormatPr defaultColWidth="9" defaultRowHeight="13.5"/>
  <cols>
    <col min="1" max="1" width="6.625" style="2" customWidth="1"/>
    <col min="2" max="2" width="20.625" style="2" customWidth="1"/>
    <col min="3" max="3" width="6.625" style="2" customWidth="1"/>
    <col min="4" max="5" width="10.625" style="2" customWidth="1"/>
    <col min="6" max="7" width="10.625" style="3" customWidth="1"/>
    <col min="8" max="8" width="10.7583333333333" style="4" customWidth="1"/>
    <col min="9" max="9" width="12.8916666666667" style="4"/>
    <col min="10" max="10" width="11.5"/>
  </cols>
  <sheetData>
    <row r="1" ht="25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customFormat="1" ht="18" customHeight="1" spans="1:9">
      <c r="A2" s="5"/>
      <c r="B2" s="5"/>
      <c r="C2" s="5"/>
      <c r="D2" s="5"/>
      <c r="E2" s="5"/>
      <c r="F2" s="5"/>
      <c r="G2" s="5"/>
      <c r="H2" s="5"/>
      <c r="I2" s="4"/>
    </row>
    <row r="3" customFormat="1" ht="18" customHeight="1" spans="1:9">
      <c r="A3" s="6" t="s">
        <v>1</v>
      </c>
      <c r="B3" s="6"/>
      <c r="C3" s="6"/>
      <c r="D3" s="7"/>
      <c r="E3" s="7"/>
      <c r="F3" s="8"/>
      <c r="G3" s="8"/>
      <c r="H3" s="9"/>
      <c r="I3" s="4"/>
    </row>
    <row r="4" s="1" customFormat="1" ht="38" customHeight="1" spans="1:9">
      <c r="A4" s="10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87</v>
      </c>
      <c r="G4" s="11" t="s">
        <v>7</v>
      </c>
      <c r="H4" s="11" t="s">
        <v>8</v>
      </c>
      <c r="I4" s="27"/>
    </row>
    <row r="5" ht="25" customHeight="1" spans="1:8">
      <c r="A5" s="12" t="s">
        <v>9</v>
      </c>
      <c r="B5" s="13" t="s">
        <v>10</v>
      </c>
      <c r="C5" s="14" t="s">
        <v>11</v>
      </c>
      <c r="D5" s="15" t="s">
        <v>12</v>
      </c>
      <c r="E5" s="16" t="s">
        <v>13</v>
      </c>
      <c r="F5" s="17"/>
      <c r="G5" s="17">
        <f>D5*F5</f>
        <v>0</v>
      </c>
      <c r="H5" s="18"/>
    </row>
    <row r="6" ht="25" customHeight="1" spans="1:8">
      <c r="A6" s="12" t="s">
        <v>14</v>
      </c>
      <c r="B6" s="13" t="s">
        <v>15</v>
      </c>
      <c r="C6" s="14" t="s">
        <v>16</v>
      </c>
      <c r="D6" s="15" t="s">
        <v>17</v>
      </c>
      <c r="E6" s="16" t="s">
        <v>18</v>
      </c>
      <c r="F6" s="17"/>
      <c r="G6" s="17">
        <f t="shared" ref="G6:G24" si="0">D6*F6</f>
        <v>0</v>
      </c>
      <c r="H6" s="18"/>
    </row>
    <row r="7" ht="25" customHeight="1" spans="1:8">
      <c r="A7" s="12" t="s">
        <v>19</v>
      </c>
      <c r="B7" s="13" t="s">
        <v>20</v>
      </c>
      <c r="C7" s="14" t="s">
        <v>16</v>
      </c>
      <c r="D7" s="15" t="s">
        <v>17</v>
      </c>
      <c r="E7" s="16" t="s">
        <v>21</v>
      </c>
      <c r="F7" s="17"/>
      <c r="G7" s="17">
        <f t="shared" si="0"/>
        <v>0</v>
      </c>
      <c r="H7" s="18"/>
    </row>
    <row r="8" ht="25" customHeight="1" spans="1:8">
      <c r="A8" s="12" t="s">
        <v>22</v>
      </c>
      <c r="B8" s="13" t="s">
        <v>23</v>
      </c>
      <c r="C8" s="14" t="s">
        <v>16</v>
      </c>
      <c r="D8" s="15" t="s">
        <v>17</v>
      </c>
      <c r="E8" s="16" t="s">
        <v>24</v>
      </c>
      <c r="F8" s="17"/>
      <c r="G8" s="17">
        <f t="shared" si="0"/>
        <v>0</v>
      </c>
      <c r="H8" s="17"/>
    </row>
    <row r="9" ht="25" customHeight="1" spans="1:8">
      <c r="A9" s="12" t="s">
        <v>25</v>
      </c>
      <c r="B9" s="13" t="s">
        <v>26</v>
      </c>
      <c r="C9" s="14" t="s">
        <v>16</v>
      </c>
      <c r="D9" s="15" t="s">
        <v>17</v>
      </c>
      <c r="E9" s="16" t="s">
        <v>27</v>
      </c>
      <c r="F9" s="17"/>
      <c r="G9" s="17">
        <f t="shared" si="0"/>
        <v>0</v>
      </c>
      <c r="H9" s="17"/>
    </row>
    <row r="10" ht="25" customHeight="1" spans="1:8">
      <c r="A10" s="12" t="s">
        <v>28</v>
      </c>
      <c r="B10" s="13" t="s">
        <v>29</v>
      </c>
      <c r="C10" s="14" t="s">
        <v>16</v>
      </c>
      <c r="D10" s="15" t="s">
        <v>17</v>
      </c>
      <c r="E10" s="16" t="s">
        <v>18</v>
      </c>
      <c r="F10" s="17"/>
      <c r="G10" s="17">
        <f t="shared" si="0"/>
        <v>0</v>
      </c>
      <c r="H10" s="17"/>
    </row>
    <row r="11" ht="25" customHeight="1" spans="1:8">
      <c r="A11" s="12" t="s">
        <v>30</v>
      </c>
      <c r="B11" s="13" t="s">
        <v>31</v>
      </c>
      <c r="C11" s="14" t="s">
        <v>16</v>
      </c>
      <c r="D11" s="15" t="s">
        <v>17</v>
      </c>
      <c r="E11" s="16" t="s">
        <v>32</v>
      </c>
      <c r="F11" s="17"/>
      <c r="G11" s="17">
        <f t="shared" si="0"/>
        <v>0</v>
      </c>
      <c r="H11" s="17"/>
    </row>
    <row r="12" ht="25" customHeight="1" spans="1:8">
      <c r="A12" s="12" t="s">
        <v>33</v>
      </c>
      <c r="B12" s="13" t="s">
        <v>34</v>
      </c>
      <c r="C12" s="14" t="s">
        <v>35</v>
      </c>
      <c r="D12" s="15" t="s">
        <v>36</v>
      </c>
      <c r="E12" s="19" t="s">
        <v>37</v>
      </c>
      <c r="F12" s="17"/>
      <c r="G12" s="17">
        <f t="shared" si="0"/>
        <v>0</v>
      </c>
      <c r="H12" s="17" t="s">
        <v>38</v>
      </c>
    </row>
    <row r="13" ht="25" customHeight="1" spans="1:8">
      <c r="A13" s="12" t="s">
        <v>39</v>
      </c>
      <c r="B13" s="13" t="s">
        <v>40</v>
      </c>
      <c r="C13" s="14" t="s">
        <v>35</v>
      </c>
      <c r="D13" s="15" t="s">
        <v>41</v>
      </c>
      <c r="E13" s="16" t="s">
        <v>42</v>
      </c>
      <c r="F13" s="17"/>
      <c r="G13" s="17">
        <f t="shared" si="0"/>
        <v>0</v>
      </c>
      <c r="H13" s="17" t="s">
        <v>38</v>
      </c>
    </row>
    <row r="14" ht="25" customHeight="1" spans="1:8">
      <c r="A14" s="12" t="s">
        <v>43</v>
      </c>
      <c r="B14" s="13" t="s">
        <v>44</v>
      </c>
      <c r="C14" s="14" t="s">
        <v>45</v>
      </c>
      <c r="D14" s="15" t="s">
        <v>46</v>
      </c>
      <c r="E14" s="16" t="s">
        <v>47</v>
      </c>
      <c r="F14" s="17"/>
      <c r="G14" s="17">
        <f t="shared" si="0"/>
        <v>0</v>
      </c>
      <c r="H14" s="17"/>
    </row>
    <row r="15" ht="25" customHeight="1" spans="1:8">
      <c r="A15" s="12" t="s">
        <v>48</v>
      </c>
      <c r="B15" s="13" t="s">
        <v>49</v>
      </c>
      <c r="C15" s="14" t="s">
        <v>50</v>
      </c>
      <c r="D15" s="15" t="s">
        <v>51</v>
      </c>
      <c r="E15" s="16" t="s">
        <v>52</v>
      </c>
      <c r="F15" s="17"/>
      <c r="G15" s="17">
        <f t="shared" si="0"/>
        <v>0</v>
      </c>
      <c r="H15" s="17"/>
    </row>
    <row r="16" ht="25" customHeight="1" spans="1:8">
      <c r="A16" s="12" t="s">
        <v>53</v>
      </c>
      <c r="B16" s="13" t="s">
        <v>54</v>
      </c>
      <c r="C16" s="14" t="s">
        <v>55</v>
      </c>
      <c r="D16" s="15" t="s">
        <v>56</v>
      </c>
      <c r="E16" s="16" t="s">
        <v>57</v>
      </c>
      <c r="F16" s="17"/>
      <c r="G16" s="17">
        <f t="shared" si="0"/>
        <v>0</v>
      </c>
      <c r="H16" s="17"/>
    </row>
    <row r="17" ht="25" customHeight="1" spans="1:8">
      <c r="A17" s="12" t="s">
        <v>58</v>
      </c>
      <c r="B17" s="13" t="s">
        <v>59</v>
      </c>
      <c r="C17" s="14" t="s">
        <v>35</v>
      </c>
      <c r="D17" s="15" t="s">
        <v>60</v>
      </c>
      <c r="E17" s="16">
        <v>17.79</v>
      </c>
      <c r="F17" s="17"/>
      <c r="G17" s="17">
        <f t="shared" si="0"/>
        <v>0</v>
      </c>
      <c r="H17" s="17"/>
    </row>
    <row r="18" ht="25" customHeight="1" spans="1:8">
      <c r="A18" s="12" t="s">
        <v>62</v>
      </c>
      <c r="B18" s="13" t="s">
        <v>63</v>
      </c>
      <c r="C18" s="14" t="s">
        <v>35</v>
      </c>
      <c r="D18" s="15" t="s">
        <v>51</v>
      </c>
      <c r="E18" s="16" t="s">
        <v>61</v>
      </c>
      <c r="F18" s="17"/>
      <c r="G18" s="17">
        <f t="shared" si="0"/>
        <v>0</v>
      </c>
      <c r="H18" s="17"/>
    </row>
    <row r="19" ht="25" customHeight="1" spans="1:8">
      <c r="A19" s="12" t="s">
        <v>64</v>
      </c>
      <c r="B19" s="13" t="s">
        <v>65</v>
      </c>
      <c r="C19" s="14" t="s">
        <v>35</v>
      </c>
      <c r="D19" s="15" t="s">
        <v>51</v>
      </c>
      <c r="E19" s="16" t="s">
        <v>66</v>
      </c>
      <c r="F19" s="17"/>
      <c r="G19" s="17">
        <f t="shared" si="0"/>
        <v>0</v>
      </c>
      <c r="H19" s="17"/>
    </row>
    <row r="20" ht="25" customHeight="1" spans="1:8">
      <c r="A20" s="12" t="s">
        <v>67</v>
      </c>
      <c r="B20" s="13" t="s">
        <v>68</v>
      </c>
      <c r="C20" s="14" t="s">
        <v>69</v>
      </c>
      <c r="D20" s="15" t="s">
        <v>9</v>
      </c>
      <c r="E20" s="16" t="s">
        <v>70</v>
      </c>
      <c r="F20" s="16" t="s">
        <v>70</v>
      </c>
      <c r="G20" s="17">
        <f t="shared" si="0"/>
        <v>7500</v>
      </c>
      <c r="H20" s="17" t="s">
        <v>71</v>
      </c>
    </row>
    <row r="21" ht="25" customHeight="1" spans="1:8">
      <c r="A21" s="12" t="s">
        <v>72</v>
      </c>
      <c r="B21" s="13" t="s">
        <v>73</v>
      </c>
      <c r="C21" s="14" t="s">
        <v>69</v>
      </c>
      <c r="D21" s="15" t="s">
        <v>9</v>
      </c>
      <c r="E21" s="16" t="s">
        <v>70</v>
      </c>
      <c r="F21" s="16" t="s">
        <v>70</v>
      </c>
      <c r="G21" s="17">
        <f t="shared" si="0"/>
        <v>7500</v>
      </c>
      <c r="H21" s="17" t="s">
        <v>71</v>
      </c>
    </row>
    <row r="22" ht="25" customHeight="1" spans="1:8">
      <c r="A22" s="12" t="s">
        <v>74</v>
      </c>
      <c r="B22" s="13" t="s">
        <v>75</v>
      </c>
      <c r="C22" s="14" t="s">
        <v>76</v>
      </c>
      <c r="D22" s="15" t="s">
        <v>77</v>
      </c>
      <c r="E22" s="16" t="s">
        <v>78</v>
      </c>
      <c r="F22" s="16" t="s">
        <v>78</v>
      </c>
      <c r="G22" s="17">
        <f t="shared" si="0"/>
        <v>5940</v>
      </c>
      <c r="H22" s="17" t="s">
        <v>71</v>
      </c>
    </row>
    <row r="23" ht="25" customHeight="1" spans="1:8">
      <c r="A23" s="12" t="s">
        <v>79</v>
      </c>
      <c r="B23" s="13" t="s">
        <v>80</v>
      </c>
      <c r="C23" s="14" t="s">
        <v>76</v>
      </c>
      <c r="D23" s="15" t="s">
        <v>77</v>
      </c>
      <c r="E23" s="16" t="s">
        <v>78</v>
      </c>
      <c r="F23" s="16" t="s">
        <v>78</v>
      </c>
      <c r="G23" s="17">
        <f t="shared" si="0"/>
        <v>5940</v>
      </c>
      <c r="H23" s="17" t="s">
        <v>71</v>
      </c>
    </row>
    <row r="24" ht="25" customHeight="1" spans="1:8">
      <c r="A24" s="12" t="s">
        <v>81</v>
      </c>
      <c r="B24" s="13" t="s">
        <v>82</v>
      </c>
      <c r="C24" s="14" t="s">
        <v>69</v>
      </c>
      <c r="D24" s="15" t="s">
        <v>9</v>
      </c>
      <c r="E24" s="16" t="s">
        <v>83</v>
      </c>
      <c r="F24" s="16" t="s">
        <v>83</v>
      </c>
      <c r="G24" s="17">
        <f t="shared" si="0"/>
        <v>9000</v>
      </c>
      <c r="H24" s="17" t="s">
        <v>71</v>
      </c>
    </row>
    <row r="25" ht="31" customHeight="1" spans="1:8">
      <c r="A25" s="20" t="s">
        <v>84</v>
      </c>
      <c r="B25" s="21"/>
      <c r="C25" s="21"/>
      <c r="D25" s="21"/>
      <c r="E25" s="22"/>
      <c r="F25" s="23"/>
      <c r="G25" s="17">
        <f>SUM(G5:G24)*9%</f>
        <v>3229.2</v>
      </c>
      <c r="H25" s="18"/>
    </row>
    <row r="26" ht="25" customHeight="1" spans="1:9">
      <c r="A26" s="20" t="s">
        <v>85</v>
      </c>
      <c r="B26" s="21"/>
      <c r="C26" s="21"/>
      <c r="D26" s="21"/>
      <c r="E26" s="22"/>
      <c r="F26" s="23"/>
      <c r="G26" s="17">
        <f>SUM(G5:G25)</f>
        <v>39109.2</v>
      </c>
      <c r="H26" s="18"/>
      <c r="I26" s="28"/>
    </row>
    <row r="27" ht="28" customHeight="1" spans="1:8">
      <c r="A27" s="24" t="s">
        <v>86</v>
      </c>
      <c r="B27" s="24"/>
      <c r="C27" s="24"/>
      <c r="D27" s="24"/>
      <c r="E27" s="25"/>
      <c r="F27" s="26"/>
      <c r="G27" s="26"/>
      <c r="H27" s="24"/>
    </row>
  </sheetData>
  <sheetProtection algorithmName="SHA-512" hashValue="NZOrv7T6nzF15zhL0z19gXv+vuLe0LK27jDS5eoUoTwA3oznCiBDOlJB3Y35ZQhZdtM4AeysH5aGcBroUAIFRA==" saltValue="z8tAdr/WerCRXfqOIOG9NA==" spinCount="100000" sheet="1" objects="1"/>
  <protectedRanges>
    <protectedRange sqref="F5:F19" name="区域1"/>
  </protectedRanges>
  <mergeCells count="5">
    <mergeCell ref="A3:G3"/>
    <mergeCell ref="A25:E25"/>
    <mergeCell ref="A26:E26"/>
    <mergeCell ref="A27:H27"/>
    <mergeCell ref="A1:H2"/>
  </mergeCells>
  <pageMargins left="0.700694444444445" right="0.700694444444445" top="0.511805555555556" bottom="0.751388888888889" header="0.298611111111111" footer="0.298611111111111"/>
  <pageSetup paperSize="9" orientation="portrait" horizontalDpi="600"/>
  <headerFooter/>
  <colBreaks count="1" manualBreakCount="1">
    <brk id="8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/>
  <rangeList sheetStid="6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最高控制价工程量清单</vt:lpstr>
      <vt:lpstr>报价工程量清单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叶榕</cp:lastModifiedBy>
  <dcterms:created xsi:type="dcterms:W3CDTF">2023-05-12T11:15:00Z</dcterms:created>
  <dcterms:modified xsi:type="dcterms:W3CDTF">2025-11-06T07:59:20Z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D47DBA1547E84A7EA53EEBAC2F402667_13</vt:lpwstr>
  </property>
  <property fmtid="{D5CDD505-2E9C-101B-9397-08002B2CF9AE}" pid="3" name="KSOProductBuildVer">
    <vt:lpwstr>2052-12.1.0.19770</vt:lpwstr>
  </property>
</Properties>
</file>