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采购控制价汇总" sheetId="4" r:id="rId1"/>
    <sheet name="16-19楼分部分项工程量清单与计价表 " sheetId="11" r:id="rId2"/>
    <sheet name="16-19楼单价措施项目清单与计价表" sheetId="12" r:id="rId3"/>
    <sheet name="9楼分部分项工程量清单与计价表" sheetId="7" r:id="rId4"/>
    <sheet name="9楼单价措施项目清单与计价表" sheetId="9" r:id="rId5"/>
  </sheets>
  <definedNames>
    <definedName name="_xlnm.Print_Area" localSheetId="0">采购控制价汇总!$A$1:$D$17</definedName>
    <definedName name="_xlnm._FilterDatabase" localSheetId="3" hidden="1">'9楼分部分项工程量清单与计价表'!$A$1:$I$231</definedName>
    <definedName name="_xlnm._FilterDatabase" localSheetId="1" hidden="1">'16-19楼分部分项工程量清单与计价表 '!$A$1:$I$126</definedName>
    <definedName name="_xlnm._FilterDatabase" localSheetId="2" hidden="1">'16-19楼单价措施项目清单与计价表'!$A$1:$I$32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<sst xmlns="http://schemas.openxmlformats.org/spreadsheetml/2006/main" count="1544" uniqueCount="769">
  <si>
    <t>月山综合楼16-19楼部分办公室增设隔断及9楼装修改造工程采购控制价汇总表</t>
  </si>
  <si>
    <t>序号</t>
  </si>
  <si>
    <t>项目名称</t>
  </si>
  <si>
    <t>最高控制价</t>
  </si>
  <si>
    <t>备注</t>
  </si>
  <si>
    <t>一</t>
  </si>
  <si>
    <t>月山综合楼16-19楼部分办公室增设隔断改造工程</t>
  </si>
  <si>
    <t>分部分项</t>
  </si>
  <si>
    <t>单价措施</t>
  </si>
  <si>
    <t>暂列金</t>
  </si>
  <si>
    <t>不可竞争费用</t>
  </si>
  <si>
    <t>二</t>
  </si>
  <si>
    <t>月山综合楼9楼装修改造工程</t>
  </si>
  <si>
    <t>三</t>
  </si>
  <si>
    <t>安全生产费</t>
  </si>
  <si>
    <t>不可竞争性费用，按照基数（一+二）*1%取费，据实结算</t>
  </si>
  <si>
    <t>四</t>
  </si>
  <si>
    <t>合计（一+二+三）</t>
  </si>
  <si>
    <t>取整</t>
  </si>
  <si>
    <t>分部分项工程量清单与计价表</t>
  </si>
  <si>
    <t/>
  </si>
  <si>
    <t>工程名称：月山综合楼16-19楼部分办公室增设隔断改造工程</t>
  </si>
  <si>
    <t>项目编码</t>
  </si>
  <si>
    <t>项目特征描述</t>
  </si>
  <si>
    <t>计量单位</t>
  </si>
  <si>
    <t>工程量</t>
  </si>
  <si>
    <t>金    额(元)</t>
  </si>
  <si>
    <t>综合单价</t>
  </si>
  <si>
    <t>合价</t>
  </si>
  <si>
    <t>十六至十九层土建工程</t>
  </si>
  <si>
    <t>装修工程</t>
  </si>
  <si>
    <t>16层</t>
  </si>
  <si>
    <t>1</t>
  </si>
  <si>
    <t>011610001001</t>
  </si>
  <si>
    <t>门窗拆除</t>
  </si>
  <si>
    <t>(1)材质:拆除整樘门窗</t>
  </si>
  <si>
    <t>樘</t>
  </si>
  <si>
    <t>2</t>
  </si>
  <si>
    <t>011210003001</t>
  </si>
  <si>
    <t>玻璃隔断</t>
  </si>
  <si>
    <t>(1)玻璃品种、规格、颜色:全玻璃隔断(钢化玻璃5+9+5内带百叶帘)</t>
  </si>
  <si>
    <t>m2</t>
  </si>
  <si>
    <t>3</t>
  </si>
  <si>
    <t>011210002001</t>
  </si>
  <si>
    <t>金属隔断</t>
  </si>
  <si>
    <t>(1)75系列轻钢龙骨隔墙
(2)双面15mm阻燃板+8mm竹木纤维板</t>
  </si>
  <si>
    <t>4</t>
  </si>
  <si>
    <t>010808001001</t>
  </si>
  <si>
    <t>木门窗套</t>
  </si>
  <si>
    <t>(1)面层材料品种、规格:实木门套</t>
  </si>
  <si>
    <t>5</t>
  </si>
  <si>
    <t>010801001043</t>
  </si>
  <si>
    <t>木质门</t>
  </si>
  <si>
    <t>(1)成品复合木门</t>
  </si>
  <si>
    <t>6</t>
  </si>
  <si>
    <t>010811001001</t>
  </si>
  <si>
    <t>门窗五金</t>
  </si>
  <si>
    <t>(1)名称、材质:电子感应门锁</t>
  </si>
  <si>
    <t>个</t>
  </si>
  <si>
    <t>7</t>
  </si>
  <si>
    <t>010807001001</t>
  </si>
  <si>
    <t>金属（塑钢、断桥）窗</t>
  </si>
  <si>
    <t>(1)框、扇材质:铝合金固定窗
(2)10mm钢化玻璃隔断窗</t>
  </si>
  <si>
    <t>8</t>
  </si>
  <si>
    <t>011501006001</t>
  </si>
  <si>
    <t>书柜</t>
  </si>
  <si>
    <t>(1)台柜规格:书柜，工程量以正投影面积计算
(2)材料种类、规格:18mm免漆板、6厚钢化玻璃</t>
  </si>
  <si>
    <t>9</t>
  </si>
  <si>
    <t>011302001001</t>
  </si>
  <si>
    <t>天棚吊顶-拆除</t>
  </si>
  <si>
    <t>(1)原吊顶拆除</t>
  </si>
  <si>
    <t>10</t>
  </si>
  <si>
    <t>011302001002</t>
  </si>
  <si>
    <t>天棚吊顶-恢复</t>
  </si>
  <si>
    <t>(1)天棚吊顶恢复</t>
  </si>
  <si>
    <t>11</t>
  </si>
  <si>
    <t>010103002001</t>
  </si>
  <si>
    <t>余方弃置</t>
  </si>
  <si>
    <t>(1)废弃料品种:拆除垃圾外运
(2)运距:按10KM包干计取</t>
  </si>
  <si>
    <t>m3</t>
  </si>
  <si>
    <t>17层</t>
  </si>
  <si>
    <t>011610001002</t>
  </si>
  <si>
    <t>011601001022</t>
  </si>
  <si>
    <t>砖（石）砌体拆除</t>
  </si>
  <si>
    <t>(1)砌体名称:拆除砖（石）砌体(拆除砌体 标准砖)</t>
  </si>
  <si>
    <t>011210003002</t>
  </si>
  <si>
    <t>010808001002</t>
  </si>
  <si>
    <t>010801001044</t>
  </si>
  <si>
    <t>010811001002</t>
  </si>
  <si>
    <t>011210002002</t>
  </si>
  <si>
    <t>010807001002</t>
  </si>
  <si>
    <t>(1)框、扇材质:铝合金固定窗</t>
  </si>
  <si>
    <t>011302001003</t>
  </si>
  <si>
    <t>011302001004</t>
  </si>
  <si>
    <t>010103002002</t>
  </si>
  <si>
    <t>18层</t>
  </si>
  <si>
    <t>011610001003</t>
  </si>
  <si>
    <t>011210003003</t>
  </si>
  <si>
    <t>010808001003</t>
  </si>
  <si>
    <t>010801001045</t>
  </si>
  <si>
    <t>010811001003</t>
  </si>
  <si>
    <t>010807001003</t>
  </si>
  <si>
    <t>011302001005</t>
  </si>
  <si>
    <t>011302001006</t>
  </si>
  <si>
    <t>010103002003</t>
  </si>
  <si>
    <t>19层</t>
  </si>
  <si>
    <t>011610001004</t>
  </si>
  <si>
    <t>011601001023</t>
  </si>
  <si>
    <t>011609002001</t>
  </si>
  <si>
    <t>隔断隔墙拆除</t>
  </si>
  <si>
    <t>(1)拆除隔墙的饰面种类:拆除玻璃隔断 保护性拆除</t>
  </si>
  <si>
    <t>011210003004</t>
  </si>
  <si>
    <t>010801001046</t>
  </si>
  <si>
    <t>010811001004</t>
  </si>
  <si>
    <t>010807001004</t>
  </si>
  <si>
    <t>011210006001</t>
  </si>
  <si>
    <t>其他隔断</t>
  </si>
  <si>
    <t>(1)骨架、边框材料种类、规格:轻钢龙骨
(2)隔板材料品种、规格、颜色:双面15厚阻燃板+9.5厚石膏板隔断墙</t>
  </si>
  <si>
    <t>011210002003</t>
  </si>
  <si>
    <t>011105006021</t>
  </si>
  <si>
    <t>金属踢脚线</t>
  </si>
  <si>
    <t>(1)面层材料品种、规格、颜色:铝合金踢脚板（50mm高）</t>
  </si>
  <si>
    <t>m</t>
  </si>
  <si>
    <t>010805001001</t>
  </si>
  <si>
    <t>电子感应门</t>
  </si>
  <si>
    <t>(1)门框、扇材质:1.2厚黑钛不锈钢
(2)玻璃品种、厚度:12厚钢化玻璃</t>
  </si>
  <si>
    <t>010805005001</t>
  </si>
  <si>
    <t>全玻自由门</t>
  </si>
  <si>
    <t>(1)玻璃品种、厚度:其他门(地弹门)</t>
  </si>
  <si>
    <t>010103002004</t>
  </si>
  <si>
    <t>局部墙面涂刷水泥漆翻新</t>
  </si>
  <si>
    <t>011406001007</t>
  </si>
  <si>
    <t>抹灰面油漆涂料</t>
  </si>
  <si>
    <t>(1)部位:局部墙面涂刷水泥漆翻新
(2)油漆涂料品种、遍</t>
  </si>
  <si>
    <t>十六至十九层安装工程</t>
  </si>
  <si>
    <t>16层安装工程</t>
  </si>
  <si>
    <t>电气工程</t>
  </si>
  <si>
    <t>030412005037</t>
  </si>
  <si>
    <t>荧光灯</t>
  </si>
  <si>
    <t>(1)原600*600LED平板灯移位</t>
  </si>
  <si>
    <t>套</t>
  </si>
  <si>
    <t>030404034042</t>
  </si>
  <si>
    <t>照明开关</t>
  </si>
  <si>
    <t>(1)单联单控暗开关 10A250V</t>
  </si>
  <si>
    <t>030404035034</t>
  </si>
  <si>
    <t>插座</t>
  </si>
  <si>
    <t>(1)二、三极带安全门暗装插座 10A250V</t>
  </si>
  <si>
    <t>030411004136</t>
  </si>
  <si>
    <t>配线</t>
  </si>
  <si>
    <t>(1)穿照明线 WDZB-BYJ-1.5</t>
  </si>
  <si>
    <t>030411004137</t>
  </si>
  <si>
    <t>(1)管内穿照明线 WDZB-BYJ-2.5</t>
  </si>
  <si>
    <t>030411004138</t>
  </si>
  <si>
    <t>(1)线槽配线 WDZB-BYJ-1.5</t>
  </si>
  <si>
    <t>030411004139</t>
  </si>
  <si>
    <t>(1)线槽配线 WDZB-BYJ-2.5</t>
  </si>
  <si>
    <t>030411001133</t>
  </si>
  <si>
    <t>配管</t>
  </si>
  <si>
    <t>(1)砖、混凝土结构暗配 PC20</t>
  </si>
  <si>
    <t>030411002009</t>
  </si>
  <si>
    <t>线槽</t>
  </si>
  <si>
    <t>(1)规格:塑料线槽敷设 14*24</t>
  </si>
  <si>
    <t>030404031001</t>
  </si>
  <si>
    <t>小电器</t>
  </si>
  <si>
    <t>(1)民用电器安装(风扇安装 壁扇)</t>
  </si>
  <si>
    <t>个/套/台/</t>
  </si>
  <si>
    <t>030411006094</t>
  </si>
  <si>
    <t>接线盒</t>
  </si>
  <si>
    <t>(1)接线盒安装(接线盒 暗装 难燃聚氯乙烯暗装开关插座盒)</t>
  </si>
  <si>
    <t>030411006095</t>
  </si>
  <si>
    <t>(1)接线盒安装(接线盒 暗装 难燃聚氯乙烯暗装灯头盒)</t>
  </si>
  <si>
    <t>弱电工程</t>
  </si>
  <si>
    <t>030502012037</t>
  </si>
  <si>
    <t>信息插座</t>
  </si>
  <si>
    <t>(1)规格:单口信息插座
(2)名称:安装信息插座底盒(接线盒)(砖墙内)</t>
  </si>
  <si>
    <t>个/块</t>
  </si>
  <si>
    <t>17层安装工程</t>
  </si>
  <si>
    <t>030412005038</t>
  </si>
  <si>
    <t>030404034043</t>
  </si>
  <si>
    <t>030404035035</t>
  </si>
  <si>
    <t>030411004140</t>
  </si>
  <si>
    <t>030411004141</t>
  </si>
  <si>
    <t>030411004142</t>
  </si>
  <si>
    <t>030411004143</t>
  </si>
  <si>
    <t>030411002010</t>
  </si>
  <si>
    <t>030411001134</t>
  </si>
  <si>
    <t>030404031002</t>
  </si>
  <si>
    <t>030411006096</t>
  </si>
  <si>
    <t>030411006097</t>
  </si>
  <si>
    <t>030502012038</t>
  </si>
  <si>
    <t>18层安装工程</t>
  </si>
  <si>
    <t>030412005039</t>
  </si>
  <si>
    <t>030404034044</t>
  </si>
  <si>
    <t>030404035036</t>
  </si>
  <si>
    <t>030411004144</t>
  </si>
  <si>
    <t>030411004145</t>
  </si>
  <si>
    <t>030411004146</t>
  </si>
  <si>
    <t>030411004147</t>
  </si>
  <si>
    <t>030411002011</t>
  </si>
  <si>
    <t>030411001135</t>
  </si>
  <si>
    <t>030404031003</t>
  </si>
  <si>
    <t>030411006098</t>
  </si>
  <si>
    <t>030411006099</t>
  </si>
  <si>
    <t>030502012039</t>
  </si>
  <si>
    <t>19层安装工程</t>
  </si>
  <si>
    <t>030412005040</t>
  </si>
  <si>
    <t>030404034045</t>
  </si>
  <si>
    <t>030404034046</t>
  </si>
  <si>
    <t>(1)双联单控暗开关 10A250V</t>
  </si>
  <si>
    <t>030404035037</t>
  </si>
  <si>
    <t>030411004148</t>
  </si>
  <si>
    <t>030411004149</t>
  </si>
  <si>
    <t>030411004150</t>
  </si>
  <si>
    <t>030411004151</t>
  </si>
  <si>
    <t>030411002012</t>
  </si>
  <si>
    <t>030411001136</t>
  </si>
  <si>
    <t>030404031004</t>
  </si>
  <si>
    <t>030411006100</t>
  </si>
  <si>
    <t>030411006101</t>
  </si>
  <si>
    <t>030507005002</t>
  </si>
  <si>
    <t>出入口目标识别设备</t>
  </si>
  <si>
    <t>(1)名称:人脸识别、门禁等控制设备</t>
  </si>
  <si>
    <t>台</t>
  </si>
  <si>
    <t>030502012040</t>
  </si>
  <si>
    <t>合        计</t>
  </si>
  <si>
    <t>单价措施项目清单与计价表</t>
  </si>
  <si>
    <t>011701014001</t>
  </si>
  <si>
    <t>其他防护措施</t>
  </si>
  <si>
    <t>(1)地上、地下设施、建筑物的临时保护设施(地面 旧地毯保护)</t>
  </si>
  <si>
    <t>011708001001</t>
  </si>
  <si>
    <t>二次搬运</t>
  </si>
  <si>
    <t>项</t>
  </si>
  <si>
    <t>011701014002</t>
  </si>
  <si>
    <t>011708001002</t>
  </si>
  <si>
    <t>011701014003</t>
  </si>
  <si>
    <t>011708001003</t>
  </si>
  <si>
    <t>011701014004</t>
  </si>
  <si>
    <t>011708001004</t>
  </si>
  <si>
    <t>031301017094</t>
  </si>
  <si>
    <t>脚手架搭拆</t>
  </si>
  <si>
    <t>(1)电气设备安装工程脚手架搭拆费
(2)给排水、采暖、燃气工程脚手架搭拆费</t>
  </si>
  <si>
    <t>031301017095</t>
  </si>
  <si>
    <t>031301017096</t>
  </si>
  <si>
    <t>(1)电气设备安装工程脚手架搭拆费(2)给排水、采暖、燃气工程脚手架搭拆费</t>
  </si>
  <si>
    <t>12</t>
  </si>
  <si>
    <t>031301017097</t>
  </si>
  <si>
    <t>合       计</t>
  </si>
  <si>
    <t>工程名称：月山综合楼9楼装修改造工程</t>
  </si>
  <si>
    <t>九层</t>
  </si>
  <si>
    <t>九层装修工程</t>
  </si>
  <si>
    <t>拆除工程</t>
  </si>
  <si>
    <t>011601001028</t>
  </si>
  <si>
    <t>(1)拆除砖砌体洞口面积大于1.0m2</t>
  </si>
  <si>
    <t>011601001029</t>
  </si>
  <si>
    <t>(1)拆除砖砌体</t>
  </si>
  <si>
    <t>011609001001</t>
  </si>
  <si>
    <t>栏杆、栏板拆除</t>
  </si>
  <si>
    <t>(1)栏杆、栏板种类和高度:拆除金属栏杆</t>
  </si>
  <si>
    <t>010103002005</t>
  </si>
  <si>
    <t>一般土建</t>
  </si>
  <si>
    <t>010401004001</t>
  </si>
  <si>
    <t>多孔砖墙</t>
  </si>
  <si>
    <t>(1)砖品种、规格、强度等级:烧结煤矸石多孔砖
(2)砂浆强度等级、配合比:M7.5</t>
  </si>
  <si>
    <t>010401003001</t>
  </si>
  <si>
    <t>实心砖墙</t>
  </si>
  <si>
    <t>(1)砖品种、规格、强度等级:水泥实心砖</t>
  </si>
  <si>
    <t>010503001001</t>
  </si>
  <si>
    <t>基础梁</t>
  </si>
  <si>
    <t>(1)混凝土种类（商品混凝土、现场拌制，泵送、非泵送）:现场拌制
(2)混凝土强度等级:C20</t>
  </si>
  <si>
    <t>010503005001</t>
  </si>
  <si>
    <t>过梁</t>
  </si>
  <si>
    <t>(1)混凝土种类（商品混凝土、现场拌制，泵送、非泵送）:现场拌制
(2)混凝土强度等级:C25</t>
  </si>
  <si>
    <t>010502002001</t>
  </si>
  <si>
    <t>构造柱</t>
  </si>
  <si>
    <t>010515001005</t>
  </si>
  <si>
    <t>现浇构件钢筋</t>
  </si>
  <si>
    <t>(1)钢筋种类、规格:HRB400EΦ6、HRB400EΦ8</t>
  </si>
  <si>
    <t>t</t>
  </si>
  <si>
    <t>010515001006</t>
  </si>
  <si>
    <t>(1)钢筋种类、规格:HRB400Φ14</t>
  </si>
  <si>
    <t>装饰工程</t>
  </si>
  <si>
    <t>地面</t>
  </si>
  <si>
    <t>011101003001</t>
  </si>
  <si>
    <t>细石混凝土楼地面</t>
  </si>
  <si>
    <t>(1)面层厚度、混凝土强度等级:细石混凝土找平层(在硬基层面上 100mm厚)</t>
  </si>
  <si>
    <t>13</t>
  </si>
  <si>
    <t>010103001001</t>
  </si>
  <si>
    <t>回填方</t>
  </si>
  <si>
    <t>(1)密实度要求:卫生间蹲位处珍珠岩垫层</t>
  </si>
  <si>
    <t>14</t>
  </si>
  <si>
    <t>011101006005</t>
  </si>
  <si>
    <t>平面砂浆找平层</t>
  </si>
  <si>
    <t>(1)找平层厚度、砂浆配合比:20厚1：3水泥砂浆
(2)男卫、女卫</t>
  </si>
  <si>
    <t>15</t>
  </si>
  <si>
    <t>010904002001</t>
  </si>
  <si>
    <t>楼（地）面涂膜防水</t>
  </si>
  <si>
    <t>(1)涂膜厚度、遍数:聚氨脂防水涂膜2mm厚
(2)男卫、女卫、空调存放处</t>
  </si>
  <si>
    <t>16</t>
  </si>
  <si>
    <t>011101006006</t>
  </si>
  <si>
    <t>(1)找平层厚度、砂浆配合比:50厚1:3水泥砂浆
(2)空调存放处</t>
  </si>
  <si>
    <t>17</t>
  </si>
  <si>
    <t>011102003009</t>
  </si>
  <si>
    <t>块料楼地面</t>
  </si>
  <si>
    <t>(1)结合层厚度、砂浆配合比:50mm厚1:3干硬性水泥砂浆结合层
(2)面层材料品种、规格、颜色:750*1500浅灰色大理石瓷砖
(3)嵌缝材料种类:美缝</t>
  </si>
  <si>
    <t>18</t>
  </si>
  <si>
    <t>011102003010</t>
  </si>
  <si>
    <t>(1)结合层厚度、砂浆配合比:50mm厚1:3干硬性水泥砂浆结合层
(2)面层材料品种、规格、颜色:800*800浅灰色大理石瓷砖
(3)嵌缝材料种类:美缝</t>
  </si>
  <si>
    <t>19</t>
  </si>
  <si>
    <t>011102003011</t>
  </si>
  <si>
    <t>(1)结合层厚度、砂浆配合比:50mm厚1:3干硬性水泥砂浆结合层
(2)面层材料品种、规格、颜色:600*1200深色大理石瓷砖
(3)嵌缝材料种类:美缝</t>
  </si>
  <si>
    <t>20</t>
  </si>
  <si>
    <t>011102003012</t>
  </si>
  <si>
    <t>(1)结合层厚度、砂浆配合比:50mm厚1:3干硬性水泥砂浆结合层
(2)面层材料品种、规格、颜色:400*400防滑砖
(3)嵌缝材料种类:美缝</t>
  </si>
  <si>
    <t>21</t>
  </si>
  <si>
    <t>BC012</t>
  </si>
  <si>
    <t>美缝</t>
  </si>
  <si>
    <t>(1)美缝</t>
  </si>
  <si>
    <t>22</t>
  </si>
  <si>
    <t>011108001001</t>
  </si>
  <si>
    <t>石材零星项目</t>
  </si>
  <si>
    <t>(1)工程部位:门槛石
(2)结合层厚度、材料种类:50mm厚1:3干硬性水泥砂浆结合层
(3)面层材料品种、规格、颜色:20厚深啡网大理石</t>
  </si>
  <si>
    <t>23</t>
  </si>
  <si>
    <t>011105006022</t>
  </si>
  <si>
    <t>(1)踢脚线高度:1.0厚50mm高黑色铝合金踢脚线
(2)基层材料种类、规格:9厚阻燃板</t>
  </si>
  <si>
    <t>墙面</t>
  </si>
  <si>
    <t>24</t>
  </si>
  <si>
    <t>011201004005</t>
  </si>
  <si>
    <t>立面砂浆找平层</t>
  </si>
  <si>
    <t>(1)基层类型:卫生间墙面
(2)找平层砂浆厚度、配合比:14厚1:3水泥砂浆找平层</t>
  </si>
  <si>
    <t>25</t>
  </si>
  <si>
    <t>011208001001</t>
  </si>
  <si>
    <t>柱（梁）面装饰-包管</t>
  </si>
  <si>
    <t>(1)龙骨材料种类、规格、中距:30*40木龙骨架
(2)基层材料种类、规格:18mm阻燃板
(3)面层材料品种、规格、颜色:6mm硅酸钙板</t>
  </si>
  <si>
    <t>26</t>
  </si>
  <si>
    <t>011201004006</t>
  </si>
  <si>
    <t>(1)新砌墙体
(2)找平层砂浆厚度、配合比:20厚1:3水泥砂浆找平层</t>
  </si>
  <si>
    <t>27</t>
  </si>
  <si>
    <t>010903002001</t>
  </si>
  <si>
    <t>墙面涂膜防水</t>
  </si>
  <si>
    <t>(1)防水膜品种:涂料防水(聚氨脂防水涂膜2mm厚 立面)</t>
  </si>
  <si>
    <t>28</t>
  </si>
  <si>
    <t>011204003001</t>
  </si>
  <si>
    <t>块料墙面</t>
  </si>
  <si>
    <t>(1)墙体类型:粘结剂结合层
(2)安装方式:K型挂件铺贴；1、在瓷砖侧面按照挂件样式画出开槽路径；2、用切割机开槽；3、将挂件扣入开好槽的瓷砖上，加云石胶填缝；4、固定好瓷砖后将钢钉打入墙体完成铺贴
(3)面层材料品种、规格、颜色:600*1200瓷砖
(4)缝宽、嵌缝材料种类:美缝</t>
  </si>
  <si>
    <t>29</t>
  </si>
  <si>
    <t>BC013</t>
  </si>
  <si>
    <t>30</t>
  </si>
  <si>
    <t>011407001001</t>
  </si>
  <si>
    <t>墙面喷刷涂料</t>
  </si>
  <si>
    <t>(1)腻子种类:两遍
(2)涂料品种、喷刷遍数:水泥漆一底两面</t>
  </si>
  <si>
    <t>31</t>
  </si>
  <si>
    <t>011201001001</t>
  </si>
  <si>
    <t>界面剂、铺网(贴玻纤网格布)</t>
  </si>
  <si>
    <t>(1)界面剂 贴玻纤网格布
(2)满刮腻子</t>
  </si>
  <si>
    <t>32</t>
  </si>
  <si>
    <t>011207001001</t>
  </si>
  <si>
    <t>墙面装饰板-消防栓封板</t>
  </si>
  <si>
    <t>(1)龙骨材料种类、规格、中距:20*20*2热镀锌方管
(2)基层材料种类、规格:18mm阻燃板
(3)面层材料品种、规格、颜色:18mm免漆板，设同规格暗门</t>
  </si>
  <si>
    <t>(1)75系列轻钢龙骨隔墙
(2)双面18mm阻燃板+6mm硅酸钙板</t>
  </si>
  <si>
    <t>天棚</t>
  </si>
  <si>
    <t>011302001015</t>
  </si>
  <si>
    <t>天棚吊顶-3.2m</t>
  </si>
  <si>
    <t>(1)吊顶形式、吊杆规格、高度:天棚龙骨(装配式U型轻钢(不上人型) 面层规格 600mm×600mm 平面)
(2)基层材料种类、规格:6mm厚硅酸钙板</t>
  </si>
  <si>
    <t>011302001016</t>
  </si>
  <si>
    <t>天棚吊顶-2.6m</t>
  </si>
  <si>
    <t>(1)吊顶形式、吊杆规格、高度:天棚龙骨(装配式U型轻钢(不上人型) 面层规格 600mm×600mm 平面)
(2)龙骨材料种类、规格、中距:18mm厚阻燃板基层
(3)基层材料种类、规格:9.5mm厚纸面石膏板天棚面层</t>
  </si>
  <si>
    <t>011302001017</t>
  </si>
  <si>
    <t>天棚吊顶-3m</t>
  </si>
  <si>
    <t>011302001020</t>
  </si>
  <si>
    <t>天棚吊顶</t>
  </si>
  <si>
    <t>(1)龙骨材料种类、规格、中距:天棚龙骨(装配式U型轻钢(不上人型) 面层规格 300mm×300mm 平面)
(2)面层材料品种、规格:0.7厚300*300铝扣板
(3)压条材料种类、规格:铝合金收边线</t>
  </si>
  <si>
    <t>011302001021</t>
  </si>
  <si>
    <t>(1)龙骨材料种类、规格、中距:天棚龙骨(装配式U型轻钢(不上人型) 面层规格 300mm×300mm 平面)
(2)面层材料品种、规格:1厚黑钛拉丝不锈钢</t>
  </si>
  <si>
    <t>011304001001</t>
  </si>
  <si>
    <t>灯带槽</t>
  </si>
  <si>
    <t>(1)灯带型式、尺寸:灯带槽、详S01-1/3/4</t>
  </si>
  <si>
    <t>011407002001</t>
  </si>
  <si>
    <t>天棚喷刷涂料</t>
  </si>
  <si>
    <t>011502001001</t>
  </si>
  <si>
    <t>金属装饰线</t>
  </si>
  <si>
    <t>(1)线条材料品种、规格、颜色:成品金属收边条</t>
  </si>
  <si>
    <t>010810002001</t>
  </si>
  <si>
    <t>木窗帘盒</t>
  </si>
  <si>
    <t>(1)窗帘盒材质、规格:窗帘盒(不带轨 阻燃板窗帘盒现场制作)</t>
  </si>
  <si>
    <t>门窗</t>
  </si>
  <si>
    <t>010801001053</t>
  </si>
  <si>
    <t>(1)镶嵌玻璃品种、厚度:成品木门安装(单开实木门)（橡木烤漆门）</t>
  </si>
  <si>
    <t>010801001054</t>
  </si>
  <si>
    <t>(1)镶嵌玻璃品种、厚度:成品木门安装(双开实木门)（橡木烤漆门）
(2)M1821</t>
  </si>
  <si>
    <t>010802003001</t>
  </si>
  <si>
    <t>钢质防火门</t>
  </si>
  <si>
    <t>(1)门框、扇材质:乙级防火门</t>
  </si>
  <si>
    <t>010802004001</t>
  </si>
  <si>
    <t>防盗门</t>
  </si>
  <si>
    <t>(1)门框、扇材质:防盗门</t>
  </si>
  <si>
    <t>010804002001</t>
  </si>
  <si>
    <t>钢木门</t>
  </si>
  <si>
    <t>(1)门框、扇材质:钢木门</t>
  </si>
  <si>
    <t>010809004001</t>
  </si>
  <si>
    <t>石材窗台板</t>
  </si>
  <si>
    <t>(1)粘结层厚度、砂浆配合比:20mm厚人造石
(2)窗台板材质、规格、颜色:窗台板</t>
  </si>
  <si>
    <t>010811001009</t>
  </si>
  <si>
    <t>门窗五金-电子感应门锁</t>
  </si>
  <si>
    <t>(1)名称、材质:门窗五金-电子感应门锁</t>
  </si>
  <si>
    <t>010811001010</t>
  </si>
  <si>
    <t>(1)名称、材质:门窗特殊五金(闭门器 明装)</t>
  </si>
  <si>
    <t>010810005001</t>
  </si>
  <si>
    <t>窗帘轨</t>
  </si>
  <si>
    <t>(1)窗帘轨材质、规格:成品窗帘轨(暗装 单轨)</t>
  </si>
  <si>
    <t>010810001001</t>
  </si>
  <si>
    <t>窗帘布</t>
  </si>
  <si>
    <t>(1)窗帘材质:窗帘布</t>
  </si>
  <si>
    <t>011210003005</t>
  </si>
  <si>
    <t>010801001055</t>
  </si>
  <si>
    <t>010807001005</t>
  </si>
  <si>
    <t>其他</t>
  </si>
  <si>
    <t>011505001001</t>
  </si>
  <si>
    <t>洗漱台</t>
  </si>
  <si>
    <t>(1)材料品种、规格、颜色:20mm厚深咖网大理石
(2)支架、配件品种、规格:铝合金矮柜</t>
  </si>
  <si>
    <t>011206001001</t>
  </si>
  <si>
    <t>洗漱台置物架</t>
  </si>
  <si>
    <t>(1)面层材料品种、规格、颜色:20mm厚深咖网大理石</t>
  </si>
  <si>
    <t>011210005005</t>
  </si>
  <si>
    <t>成品隔断</t>
  </si>
  <si>
    <t>(1)隔断材料品种、规格、颜色:成品隔断(15厚抗倍特板隔断 卫生间)</t>
  </si>
  <si>
    <t>011210005006</t>
  </si>
  <si>
    <t>(1)隔断材料品种、规格、颜色:成品隔断(15厚抗倍特板隔断 小便斗)</t>
  </si>
  <si>
    <t>011505010001</t>
  </si>
  <si>
    <t>镜面玻璃</t>
  </si>
  <si>
    <t>(1)镜面玻璃品种、规格:浴厕配件(盥洗室台镜 带框 ＞1.0m2)</t>
  </si>
  <si>
    <t>011503001001</t>
  </si>
  <si>
    <t>金属扶手、栏杆、栏板</t>
  </si>
  <si>
    <t>(1)扶手材料种类、规格:40*40*1.2铝合金方管
(2)栏杆材料种类、规格:20*20*1.2铝合金方管</t>
  </si>
  <si>
    <t>011501006002</t>
  </si>
  <si>
    <t>九层安装工程</t>
  </si>
  <si>
    <t>030404017004</t>
  </si>
  <si>
    <t>配电箱</t>
  </si>
  <si>
    <t>(1)名称:照明配电箱9AL
(2)安装方式:墙内暗装</t>
  </si>
  <si>
    <t>030404017005</t>
  </si>
  <si>
    <t>(1)名称:照明配电箱9AL1
(2)安装方式:墙内暗装</t>
  </si>
  <si>
    <t>030411003003</t>
  </si>
  <si>
    <t>桥架</t>
  </si>
  <si>
    <t>(1)材质:钢制桥架安装 100*100</t>
  </si>
  <si>
    <t>030413001005</t>
  </si>
  <si>
    <t>铁构件</t>
  </si>
  <si>
    <t>(1)材质:电缆桥架支撑架制作、安装</t>
  </si>
  <si>
    <t>kg</t>
  </si>
  <si>
    <t>030412001001</t>
  </si>
  <si>
    <t>普通灯具</t>
  </si>
  <si>
    <t>(1)规格:LED吸顶灯32W</t>
  </si>
  <si>
    <t>030412005004</t>
  </si>
  <si>
    <t>(1)嵌入式LED灯盘 600*600 38W</t>
  </si>
  <si>
    <t>030412005005</t>
  </si>
  <si>
    <t>(1)嵌入式LED灯盘 300*300 18W</t>
  </si>
  <si>
    <t>030412005006</t>
  </si>
  <si>
    <t>(1)200*1800LED平板灯48W</t>
  </si>
  <si>
    <t>030412004007</t>
  </si>
  <si>
    <t>装饰灯</t>
  </si>
  <si>
    <t>(1)嵌入式LED筒灯 12W，4寸</t>
  </si>
  <si>
    <t>030412004008</t>
  </si>
  <si>
    <t>(1)暗藏LED灯带 12W/M</t>
  </si>
  <si>
    <t>030404034004</t>
  </si>
  <si>
    <t>030404034005</t>
  </si>
  <si>
    <t>030404034006</t>
  </si>
  <si>
    <t>(1)三联单控暗开关 10A250V</t>
  </si>
  <si>
    <t>030404035004</t>
  </si>
  <si>
    <t>030404035005</t>
  </si>
  <si>
    <t>(1)二、三极带安全门热水器插座</t>
  </si>
  <si>
    <t>030404035006</t>
  </si>
  <si>
    <t>(1)二、三极带安全门暗装插座（带防溅盒） 10A250V</t>
  </si>
  <si>
    <t>(1)方形排气扇 300*300</t>
  </si>
  <si>
    <t>030411004017</t>
  </si>
  <si>
    <t>030411004018</t>
  </si>
  <si>
    <t>(1)管内穿动力线 WDZB-BYJ-6</t>
  </si>
  <si>
    <t>030411004019</t>
  </si>
  <si>
    <t>(1)管内穿照明线WDZB- BYJ-2.5</t>
  </si>
  <si>
    <t>030411004020</t>
  </si>
  <si>
    <t>(1)管内穿照明线 WDZB-BYJ-4</t>
  </si>
  <si>
    <t>030411004021</t>
  </si>
  <si>
    <t>030411004022</t>
  </si>
  <si>
    <t>(1)线槽配线 WDZB-BYJ-4</t>
  </si>
  <si>
    <t>030411004023</t>
  </si>
  <si>
    <t>(1)线槽配线 WDZB-BYJ-6</t>
  </si>
  <si>
    <t>030411001018</t>
  </si>
  <si>
    <t>(1)焊接钢管敷设(砖、混凝土结构暗配 SC20)</t>
  </si>
  <si>
    <t>030411001019</t>
  </si>
  <si>
    <t>(1)紧定式镀锌钢导管 砖、混凝土结构明配 JDG20</t>
  </si>
  <si>
    <t>030411001020</t>
  </si>
  <si>
    <t>(1)紧定式镀锌钢导管 砖、混凝土结构明配 JDG25</t>
  </si>
  <si>
    <t>030411001021</t>
  </si>
  <si>
    <t>(1)紧定式镀锌钢导管 砖、混凝土结构暗配 JDG20</t>
  </si>
  <si>
    <t>030411001022</t>
  </si>
  <si>
    <t>(1)紧定式镀锌钢导管 砖、混凝土结构暗配 JDG25</t>
  </si>
  <si>
    <t>030411001023</t>
  </si>
  <si>
    <t>(1)金属软管敷设(内径≤20mm 每根长≤0.5m)</t>
  </si>
  <si>
    <t>030411006011</t>
  </si>
  <si>
    <t>(1)钢质开关插座盒安装(暗装)</t>
  </si>
  <si>
    <t>030411006012</t>
  </si>
  <si>
    <t>(1)钢质灯头盒安装(暗装)</t>
  </si>
  <si>
    <t>030411006013</t>
  </si>
  <si>
    <t>(1)预留电源钢质接线盒安装(暗装) 86*86*120</t>
  </si>
  <si>
    <t>030411006014</t>
  </si>
  <si>
    <t>(1)钢质接线盒安装(暗装接线盒+空白面板)</t>
  </si>
  <si>
    <t>030413002004</t>
  </si>
  <si>
    <t>凿(压)槽</t>
  </si>
  <si>
    <t>(1)砖结构(宽mm×深mm70×70)</t>
  </si>
  <si>
    <t>030413001006</t>
  </si>
  <si>
    <t>(1)明配管道支架制作安装</t>
  </si>
  <si>
    <t>080807014001</t>
  </si>
  <si>
    <t>开孔</t>
  </si>
  <si>
    <t>(1)类型:金钢取孔</t>
  </si>
  <si>
    <t>030411003004</t>
  </si>
  <si>
    <t>030413001007</t>
  </si>
  <si>
    <t>030411001024</t>
  </si>
  <si>
    <t>030411001025</t>
  </si>
  <si>
    <t>(1)紧定式镀锌钢导管 砖、混凝土结构明配 JDG32</t>
  </si>
  <si>
    <t>030411001026</t>
  </si>
  <si>
    <t>030411001027</t>
  </si>
  <si>
    <t>030411001028</t>
  </si>
  <si>
    <t>(1)紧定式镀锌钢导管 砖、混凝土结构暗配 JDG32</t>
  </si>
  <si>
    <t>030411001029</t>
  </si>
  <si>
    <t>030411004024</t>
  </si>
  <si>
    <t>(1)材质:穿多芯软导线 RVV-2*1.0</t>
  </si>
  <si>
    <t>030411004025</t>
  </si>
  <si>
    <t>(1)材质:线槽配线 RVV-2*1.0</t>
  </si>
  <si>
    <t>030502005003</t>
  </si>
  <si>
    <t>双绞线缆</t>
  </si>
  <si>
    <t>(1)规格:双绞线缆(管内穿放 UTP6)</t>
  </si>
  <si>
    <t>030502005004</t>
  </si>
  <si>
    <t>(1)规格:双绞线缆(桥架内布放 UTP6)</t>
  </si>
  <si>
    <t>030502019001</t>
  </si>
  <si>
    <t>双绞线缆测试</t>
  </si>
  <si>
    <t>(1)测试类别:测试(4对双绞线缆)</t>
  </si>
  <si>
    <t>链路/点</t>
  </si>
  <si>
    <t>030507008001</t>
  </si>
  <si>
    <t>监控摄像设备</t>
  </si>
  <si>
    <t>(1)名称:半球彩色摄像机</t>
  </si>
  <si>
    <t>030502012003</t>
  </si>
  <si>
    <t>030502012004</t>
  </si>
  <si>
    <t>(1)规格:双口信息插座
(2)名称:安装信息插座底盒(接线盒)(砖墙内)</t>
  </si>
  <si>
    <t>030411006015</t>
  </si>
  <si>
    <t>(1)暗装接线盒</t>
  </si>
  <si>
    <t>030413002005</t>
  </si>
  <si>
    <t>030413001008</t>
  </si>
  <si>
    <t>应急照明工程</t>
  </si>
  <si>
    <t>030404017006</t>
  </si>
  <si>
    <t>(1)应急照明配电箱9ALE</t>
  </si>
  <si>
    <t>030412004009</t>
  </si>
  <si>
    <t>(1)A型LED多信息复合标志灯1W 吊装</t>
  </si>
  <si>
    <t>030412004010</t>
  </si>
  <si>
    <t>(1)A型LED疏散出口灯(中文标志)1W</t>
  </si>
  <si>
    <t>030412004011</t>
  </si>
  <si>
    <t>(1)A型LED疏散指示灯1W</t>
  </si>
  <si>
    <t>030412004012</t>
  </si>
  <si>
    <t>(1)A型LED应急吸顶灯7W</t>
  </si>
  <si>
    <t>030411001030</t>
  </si>
  <si>
    <t>030411004026</t>
  </si>
  <si>
    <t>(1)管内穿多芯软导线 WDZBN-RYJSP-2x2.5</t>
  </si>
  <si>
    <t>030408001001</t>
  </si>
  <si>
    <t>电力电缆</t>
  </si>
  <si>
    <t>(1)型号:室内铜芯电力电缆敷设 NG-A(BTLY)-0.6/1kV-3X2.5</t>
  </si>
  <si>
    <t>030411006016</t>
  </si>
  <si>
    <t>火灾自动报警系统</t>
  </si>
  <si>
    <t>030904001001</t>
  </si>
  <si>
    <t>点型探测器</t>
  </si>
  <si>
    <t>(1)感烟火灾探测器安装</t>
  </si>
  <si>
    <t>030904003003</t>
  </si>
  <si>
    <t>按钮</t>
  </si>
  <si>
    <t>(1)消火栓启泵按钮安装</t>
  </si>
  <si>
    <t>030904003004</t>
  </si>
  <si>
    <t>(1)火灾报警按钮(带电话插孔)</t>
  </si>
  <si>
    <t>030904005001</t>
  </si>
  <si>
    <t>声光报警器</t>
  </si>
  <si>
    <t>(1)声光报警器安装</t>
  </si>
  <si>
    <t>030904007001</t>
  </si>
  <si>
    <t>消防广播(扬声器)</t>
  </si>
  <si>
    <t>(1)火灾应急广播扬声器吸顶安装</t>
  </si>
  <si>
    <t>030904008011</t>
  </si>
  <si>
    <t>模块(模块箱)</t>
  </si>
  <si>
    <t>(1)短路隔离器安装</t>
  </si>
  <si>
    <t>030904008012</t>
  </si>
  <si>
    <t>(1)单输入模块安装</t>
  </si>
  <si>
    <t>030904008013</t>
  </si>
  <si>
    <t>(1)单输入单输出模块安装</t>
  </si>
  <si>
    <t>030904008014</t>
  </si>
  <si>
    <t>(1)消防接线端子箱安装</t>
  </si>
  <si>
    <t>030905003006</t>
  </si>
  <si>
    <t>防火控制装置调试</t>
  </si>
  <si>
    <t>(1)消防控制装置接线(水流指示器)</t>
  </si>
  <si>
    <t>030905003007</t>
  </si>
  <si>
    <t>(1)消防控制装置接线(压力开关信号阀)</t>
  </si>
  <si>
    <t>030905003008</t>
  </si>
  <si>
    <t>(1)消防控制装置接线(电动防火门、防火卷帘门、消防设施电控箱)</t>
  </si>
  <si>
    <t>030905001003</t>
  </si>
  <si>
    <t>自动报警系统调试</t>
  </si>
  <si>
    <t>(1)自动报警系统调试(点以内)(不含主机设备安装)</t>
  </si>
  <si>
    <t>系统</t>
  </si>
  <si>
    <t>030905001004</t>
  </si>
  <si>
    <t>(1)火灾事故广播、消防通信系统调试(广播喇叭及音箱、电话插孔)</t>
  </si>
  <si>
    <t>030411001031</t>
  </si>
  <si>
    <t>030411001032</t>
  </si>
  <si>
    <t>(1)焊接钢管 砖、混凝土结构暗配 SC25</t>
  </si>
  <si>
    <t>030411004027</t>
  </si>
  <si>
    <t>(1)管内穿线 WDZB1N-BYJ-2.5</t>
  </si>
  <si>
    <t>030411004028</t>
  </si>
  <si>
    <t>(1)管内穿线 WDZB1N-BYJ-4</t>
  </si>
  <si>
    <t>030411004029</t>
  </si>
  <si>
    <t>(1)管内穿多芯软导线 WDZB1N-RYJS-2x2.5</t>
  </si>
  <si>
    <t>030411004030</t>
  </si>
  <si>
    <t>(1)管内穿多芯软导线 WDZB1N-RYJS-2x1.5</t>
  </si>
  <si>
    <t>030411006017</t>
  </si>
  <si>
    <t>(1)钢质接线盒安装(暗装)</t>
  </si>
  <si>
    <t>电气火灾监控系统</t>
  </si>
  <si>
    <t>030904008015</t>
  </si>
  <si>
    <t>(1)电气火灾监控探测器</t>
  </si>
  <si>
    <t>030411001033</t>
  </si>
  <si>
    <t>030411004031</t>
  </si>
  <si>
    <t>030411006019</t>
  </si>
  <si>
    <t>防火门监控系统</t>
  </si>
  <si>
    <t>030904008016</t>
  </si>
  <si>
    <t>(1)防火门监控分机</t>
  </si>
  <si>
    <t>030904008017</t>
  </si>
  <si>
    <t>(1)门磁开关</t>
  </si>
  <si>
    <t>030904008018</t>
  </si>
  <si>
    <t>(1)电动闭门器</t>
  </si>
  <si>
    <t>030904008019</t>
  </si>
  <si>
    <t>(1)双扇常闭防火门监视模块</t>
  </si>
  <si>
    <t>030904008020</t>
  </si>
  <si>
    <t>(1)双扇常开防火门监视模块</t>
  </si>
  <si>
    <t>030411001034</t>
  </si>
  <si>
    <t>030411004032</t>
  </si>
  <si>
    <t>(1)管内穿多芯软导线 WDZB1N-RYS 2x1.5</t>
  </si>
  <si>
    <t>030411006020</t>
  </si>
  <si>
    <t>防排烟工程</t>
  </si>
  <si>
    <t>030702001008</t>
  </si>
  <si>
    <t>碳钢通风管道制作安装</t>
  </si>
  <si>
    <t>(1)(镀锌薄钢板矩形风管(δ=0.8mm以内咬口) 长边长≤1000mm</t>
  </si>
  <si>
    <t>030703001006</t>
  </si>
  <si>
    <t>碳钢阀门</t>
  </si>
  <si>
    <t>(1)70°防火阀 630*320</t>
  </si>
  <si>
    <t>030703011012</t>
  </si>
  <si>
    <t>铝及铝合金风口、散流器</t>
  </si>
  <si>
    <t>(1)规格:自垂百叶加压送风口 500*300</t>
  </si>
  <si>
    <t>030703011013</t>
  </si>
  <si>
    <t>(1)规格:自垂百叶加压送风口 350*600</t>
  </si>
  <si>
    <t>030703011014</t>
  </si>
  <si>
    <t>(1)规格:多叶加压送风口 (1200+250)x350</t>
  </si>
  <si>
    <t>031201003005</t>
  </si>
  <si>
    <t>金属结构刷油</t>
  </si>
  <si>
    <t>(1)手工除锈(一般钢结构 轻锈)
(2)一般钢结构(红丹防锈漆 共二遍)
(3)一般钢结构(调和漆 共二遍)</t>
  </si>
  <si>
    <t>030704001004</t>
  </si>
  <si>
    <t>通风工程检测、调试</t>
  </si>
  <si>
    <t>(1)系统调整费 通风空调工程</t>
  </si>
  <si>
    <t>给排水工程</t>
  </si>
  <si>
    <t>给水系统</t>
  </si>
  <si>
    <t>031001006017</t>
  </si>
  <si>
    <t>塑料管</t>
  </si>
  <si>
    <t>(1)室内S5系列PP-R塑料热水管(热熔连接) DN15
(2)管件安装
(3)管道消毒、冲洗
(4)管道水压试验</t>
  </si>
  <si>
    <t>031001006018</t>
  </si>
  <si>
    <t>(1)室内S5系列PP-R塑料热水管(热熔连接) DN25
(2)管件安装
(3)管道消毒、冲洗
(4)管道水压试验</t>
  </si>
  <si>
    <t>031001006019</t>
  </si>
  <si>
    <t>(1)室内S5系列PP-R塑料给水管(热熔连接) DN15
(2)管件安装
(3)管道消毒、冲洗
(4)管道水压试验</t>
  </si>
  <si>
    <t>031001006020</t>
  </si>
  <si>
    <t>(1)室内S5系列PP-R塑料给水管(热熔连接) DN25
(2)管件安装
(3)管道消毒、冲洗
(4)管道水压试验</t>
  </si>
  <si>
    <t>031001006021</t>
  </si>
  <si>
    <t>(1)室内S5系列PP-R塑料给水管(热熔连接) DN32
(2)管件安装
(3)管道消毒、冲洗
(4)管道水压试验</t>
  </si>
  <si>
    <t>031001006022</t>
  </si>
  <si>
    <t>(1)室内S5系列PP-R塑料给水管(热熔连接) DN40
(2)管件安装
(3)管道消毒、冲洗
(4)管道水压试验</t>
  </si>
  <si>
    <t>031003001001</t>
  </si>
  <si>
    <t>螺纹阀门</t>
  </si>
  <si>
    <t>(1)螺纹铜质截止阀安装 DN40</t>
  </si>
  <si>
    <t>030413002006</t>
  </si>
  <si>
    <t>排水系统</t>
  </si>
  <si>
    <t>031004006001</t>
  </si>
  <si>
    <t>大便器</t>
  </si>
  <si>
    <t>(1)蹲式大便器安装(瓷低水箱)</t>
  </si>
  <si>
    <t>组</t>
  </si>
  <si>
    <t>031004007001</t>
  </si>
  <si>
    <t>小便器</t>
  </si>
  <si>
    <t>(1)落地式小便器安装(感应开关 埋入式)</t>
  </si>
  <si>
    <t>031004003001</t>
  </si>
  <si>
    <t>洗脸盆</t>
  </si>
  <si>
    <t>(1)台式洗脸盆(配冷热水龙头)</t>
  </si>
  <si>
    <t>031004008001</t>
  </si>
  <si>
    <t>其他成品卫生器具</t>
  </si>
  <si>
    <t>(1)成品拖布池(配普通不锈钢水龙头)</t>
  </si>
  <si>
    <t>031006012001</t>
  </si>
  <si>
    <t>热水器、开水炉</t>
  </si>
  <si>
    <t>(1)安装方式:电热水器安装(挂式40L)</t>
  </si>
  <si>
    <t>031004014021</t>
  </si>
  <si>
    <t>给、排水附(配)件</t>
  </si>
  <si>
    <t>(1)普通不锈钢地漏安装(DN50 带存水弯)</t>
  </si>
  <si>
    <t>031004014022</t>
  </si>
  <si>
    <t>(1)地面扫除口安装 DN100</t>
  </si>
  <si>
    <t>031001006023</t>
  </si>
  <si>
    <t>(1)室内UPVC塑料排水管(粘接) DN50
(2)管件安装
(3)灌水试验</t>
  </si>
  <si>
    <t>031001006024</t>
  </si>
  <si>
    <t>(1)室内UPVC塑料排水管(粘接) DN100
(2)管件安装
(3)灌水试验</t>
  </si>
  <si>
    <t>030413003005</t>
  </si>
  <si>
    <t>打洞(孔)</t>
  </si>
  <si>
    <t>(1)预留孔洞(混凝土楼板 公称直径50mm以内)</t>
  </si>
  <si>
    <t>030413003006</t>
  </si>
  <si>
    <t>(1)预留孔洞(混凝土楼板 公称直径100mm以内)</t>
  </si>
  <si>
    <t>030413003007</t>
  </si>
  <si>
    <t>(1)堵洞(公称直径50mm以内)</t>
  </si>
  <si>
    <t>030413003008</t>
  </si>
  <si>
    <t>(1)堵洞(公称直径100mm以内)</t>
  </si>
  <si>
    <t>消火栓工程</t>
  </si>
  <si>
    <t>030901013004</t>
  </si>
  <si>
    <t>灭火器</t>
  </si>
  <si>
    <t>(1)手提式干粉灭火器 MF/ABC5
(2)2具装灭火器箱</t>
  </si>
  <si>
    <t>具</t>
  </si>
  <si>
    <t>喷淋工程</t>
  </si>
  <si>
    <t>030901001009</t>
  </si>
  <si>
    <t>水喷淋钢管</t>
  </si>
  <si>
    <t>(1)内外壁热浸镀锌钢管(螺纹连接) DN25
(2)管件安装
(3)水压试验、水冲洗</t>
  </si>
  <si>
    <t>030901001010</t>
  </si>
  <si>
    <t>(1)内外壁热浸镀锌钢管(螺纹连接) DN32
(2)管件安装
(3)水压试验、水冲洗</t>
  </si>
  <si>
    <t>030901001011</t>
  </si>
  <si>
    <t>(1)内外壁热浸镀锌钢管(螺纹连接) DN40
(2)管件安装
(3)水压试验、水冲洗</t>
  </si>
  <si>
    <t>030901001012</t>
  </si>
  <si>
    <t>(1)内外壁热浸镀锌钢管(螺纹连接) DN50
(2)管件安装
(3)水压试验、水冲洗</t>
  </si>
  <si>
    <t>030901001013</t>
  </si>
  <si>
    <t>(1)内外壁热浸镀锌钢管(沟槽连接) DN65
(2)管件安装
(3)水压试验、水冲洗</t>
  </si>
  <si>
    <t>030901001014</t>
  </si>
  <si>
    <t>(1)内外壁热浸镀锌钢管(沟槽连接) DN75
(2)管件安装
(3)水压试验、水冲洗</t>
  </si>
  <si>
    <t>030901001015</t>
  </si>
  <si>
    <t>(1)内外壁热浸镀锌钢管(沟槽连接) DN100
(2)管件安装
(3)水压试验、水冲洗</t>
  </si>
  <si>
    <t>030901001016</t>
  </si>
  <si>
    <t>(1)内外壁热浸镀锌钢管(沟槽连接) DN150
(2)管件安装
(3)水压试验、水冲洗</t>
  </si>
  <si>
    <t>030901003001</t>
  </si>
  <si>
    <t>水喷淋(雾)喷头</t>
  </si>
  <si>
    <t>(1)水喷淋(雾)喷头(有吊顶 公称直径15mm以内)</t>
  </si>
  <si>
    <t>031002001001</t>
  </si>
  <si>
    <t>管道支架</t>
  </si>
  <si>
    <t>(1)管道支架制作(单件重量100kg以内)
(2)管道支架安装(单件重量100kg以内)</t>
  </si>
  <si>
    <t>031201003006</t>
  </si>
  <si>
    <t>031201001001</t>
  </si>
  <si>
    <t>管道刷油</t>
  </si>
  <si>
    <t>(1)管道刷油(调和漆 共二遍)</t>
  </si>
  <si>
    <t>030905002001</t>
  </si>
  <si>
    <t>水灭火控制装置调试</t>
  </si>
  <si>
    <t>(1)水灭火控制装置调试(自动喷水灭火系统)</t>
  </si>
  <si>
    <t>点</t>
  </si>
  <si>
    <t>011702005001</t>
  </si>
  <si>
    <t>基础梁模板</t>
  </si>
  <si>
    <t>011702009005</t>
  </si>
  <si>
    <t>过梁模板</t>
  </si>
  <si>
    <t>011702003005</t>
  </si>
  <si>
    <t>构造柱模板</t>
  </si>
  <si>
    <t>011701003001</t>
  </si>
  <si>
    <t>砌筑脚手架</t>
  </si>
  <si>
    <t>081311005006</t>
  </si>
  <si>
    <t>地上、地下设施、建筑物的临时保护设施</t>
  </si>
  <si>
    <t>031301017013</t>
  </si>
  <si>
    <t>031301017014</t>
  </si>
  <si>
    <t>031301017015</t>
  </si>
  <si>
    <t>(1)电气设备安装工程脚手架搭拆费
(2)消防工程脚手架搭拆费
(3)给排水、采暖、燃气工程脚手架搭拆费</t>
  </si>
  <si>
    <t>031301017016</t>
  </si>
  <si>
    <t>031301017017</t>
  </si>
  <si>
    <t>(1)电气设备安装工程脚手架搭拆费
(2)消防工程脚手架搭拆费</t>
  </si>
  <si>
    <t>031301017018</t>
  </si>
  <si>
    <t>031301017020</t>
  </si>
  <si>
    <t>(1)电气设备安装工程脚手架搭拆费
(2)通风空调脚手架搭拆费
(3)给排水、采暖、燃气工程脚手架搭拆费
(4)绝热工程脚手架搭拆费</t>
  </si>
  <si>
    <t>031301017021</t>
  </si>
  <si>
    <t>031301017022</t>
  </si>
  <si>
    <t>(1)消防工程脚手架搭拆费
(2)刷油、防腐工程脚手架搭拆费
(3)给排水、采暖、燃气工程脚手架搭拆费</t>
  </si>
  <si>
    <t>031301017023</t>
  </si>
  <si>
    <t>(1)消防工程脚手架搭拆费
(2)给排水、采暖、燃气工程脚手架搭拆费
(3)刷油、防腐工程脚手架搭拆费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</si>
</sst>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name val="Calibri"/>
      <charset val="0"/>
    </font>
    <font>
      <sz val="11"/>
      <name val="Calibri"/>
      <charset val="0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49" applyFont="1" applyFill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9" xfId="49" applyNumberFormat="1" applyFont="1" applyFill="1" applyBorder="1" applyAlignment="1">
      <alignment horizontal="center" vertical="center" wrapText="1"/>
    </xf>
    <xf numFmtId="0" fontId="5" fillId="0" borderId="10" xfId="49" applyNumberFormat="1" applyFont="1" applyFill="1" applyBorder="1" applyAlignment="1">
      <alignment horizontal="left" vertical="center" wrapText="1"/>
    </xf>
    <xf numFmtId="0" fontId="5" fillId="0" borderId="10" xfId="49" applyNumberFormat="1" applyFont="1" applyFill="1" applyBorder="1" applyAlignment="1">
      <alignment horizontal="center" vertical="center" wrapText="1"/>
    </xf>
    <xf numFmtId="176" fontId="5" fillId="0" borderId="10" xfId="49" applyNumberFormat="1" applyFont="1" applyFill="1" applyBorder="1" applyAlignment="1">
      <alignment horizontal="right" vertical="center" wrapText="1" shrinkToFit="1"/>
    </xf>
    <xf numFmtId="2" fontId="5" fillId="0" borderId="10" xfId="49" applyNumberFormat="1" applyFont="1" applyFill="1" applyBorder="1" applyAlignment="1">
      <alignment horizontal="right" vertical="center" wrapText="1" shrinkToFi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Border="1" applyAlignment="1">
      <alignment horizontal="center" vertical="center" wrapText="1"/>
    </xf>
    <xf numFmtId="177" fontId="5" fillId="0" borderId="10" xfId="49" applyNumberFormat="1" applyFont="1" applyFill="1" applyBorder="1" applyAlignment="1">
      <alignment horizontal="center" vertical="center" wrapText="1" shrinkToFit="1"/>
    </xf>
    <xf numFmtId="0" fontId="5" fillId="0" borderId="10" xfId="49" applyFont="1" applyFill="1" applyBorder="1" applyAlignment="1">
      <alignment horizontal="right" vertical="center" wrapText="1" shrinkToFit="1"/>
    </xf>
    <xf numFmtId="0" fontId="4" fillId="0" borderId="4" xfId="49" applyNumberFormat="1" applyFont="1" applyBorder="1" applyAlignment="1">
      <alignment vertical="center" wrapText="1"/>
    </xf>
    <xf numFmtId="0" fontId="4" fillId="0" borderId="8" xfId="49" applyNumberFormat="1" applyFont="1" applyBorder="1" applyAlignment="1">
      <alignment vertical="center" wrapText="1"/>
    </xf>
    <xf numFmtId="0" fontId="5" fillId="0" borderId="10" xfId="49" applyNumberFormat="1" applyFont="1" applyFill="1" applyBorder="1" applyAlignment="1">
      <alignment vertical="center" wrapText="1"/>
    </xf>
    <xf numFmtId="0" fontId="5" fillId="0" borderId="10" xfId="49" applyFont="1" applyFill="1" applyBorder="1" applyAlignment="1">
      <alignment vertical="center" wrapText="1" shrinkToFit="1"/>
    </xf>
    <xf numFmtId="0" fontId="5" fillId="0" borderId="8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Border="1" applyAlignment="1">
      <alignment vertical="center" wrapText="1"/>
    </xf>
    <xf numFmtId="176" fontId="5" fillId="0" borderId="4" xfId="49" applyNumberFormat="1" applyFont="1" applyFill="1" applyBorder="1" applyAlignment="1">
      <alignment horizontal="right" vertical="center" wrapText="1" shrinkToFit="1"/>
    </xf>
    <xf numFmtId="0" fontId="3" fillId="0" borderId="10" xfId="49" applyNumberFormat="1" applyFont="1" applyFill="1" applyBorder="1" applyAlignment="1">
      <alignment horizontal="left" vertical="center" wrapText="1"/>
    </xf>
    <xf numFmtId="0" fontId="6" fillId="0" borderId="0" xfId="49" applyFont="1" applyFill="1" applyBorder="1" applyAlignment="1"/>
    <xf numFmtId="0" fontId="7" fillId="0" borderId="0" xfId="49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8" fontId="7" fillId="0" borderId="0" xfId="49" applyNumberFormat="1" applyFont="1" applyFill="1" applyBorder="1" applyAlignment="1"/>
    <xf numFmtId="0" fontId="9" fillId="0" borderId="10" xfId="49" applyFont="1" applyFill="1" applyBorder="1" applyAlignment="1">
      <alignment horizontal="center" vertical="center"/>
    </xf>
    <xf numFmtId="178" fontId="9" fillId="0" borderId="10" xfId="49" applyNumberFormat="1" applyFont="1" applyFill="1" applyBorder="1" applyAlignment="1">
      <alignment horizontal="center" vertical="center"/>
    </xf>
    <xf numFmtId="0" fontId="9" fillId="0" borderId="10" xfId="49" applyFont="1" applyFill="1" applyBorder="1" applyAlignment="1">
      <alignment horizontal="center" vertical="center" wrapText="1"/>
    </xf>
    <xf numFmtId="177" fontId="9" fillId="0" borderId="10" xfId="49" applyNumberFormat="1" applyFont="1" applyFill="1" applyBorder="1" applyAlignment="1">
      <alignment horizontal="center" vertical="center"/>
    </xf>
    <xf numFmtId="0" fontId="10" fillId="0" borderId="10" xfId="49" applyFont="1" applyFill="1" applyBorder="1" applyAlignment="1">
      <alignment horizontal="center" vertical="center"/>
    </xf>
    <xf numFmtId="177" fontId="10" fillId="0" borderId="10" xfId="49" applyNumberFormat="1" applyFont="1" applyFill="1" applyBorder="1" applyAlignment="1">
      <alignment horizontal="center" vertical="center"/>
    </xf>
    <xf numFmtId="0" fontId="11" fillId="0" borderId="10" xfId="49" applyFont="1" applyFill="1" applyBorder="1" applyAlignment="1">
      <alignment horizontal="center" vertical="center"/>
    </xf>
    <xf numFmtId="0" fontId="11" fillId="0" borderId="0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5" workbookViewId="0">
      <selection activeCell="G9" sqref="G9"/>
    </sheetView>
  </sheetViews>
  <sheetFormatPr defaultColWidth="8" defaultRowHeight="14.5" outlineLevelCol="5"/>
  <cols>
    <col min="1" max="1" width="8.62727272727273" style="35" customWidth="1"/>
    <col min="2" max="2" width="26.1272727272727" style="35" customWidth="1"/>
    <col min="3" max="3" width="17.5" style="35" customWidth="1"/>
    <col min="4" max="4" width="24.8727272727273" style="35" customWidth="1"/>
    <col min="5" max="5" width="8" style="35"/>
    <col min="6" max="6" width="11.1272727272727" style="35"/>
    <col min="7" max="7" width="9.25454545454545" style="35"/>
    <col min="8" max="16384" width="8" style="35"/>
  </cols>
  <sheetData>
    <row r="1" ht="61" customHeight="1" spans="1:4">
      <c r="A1" s="36" t="s">
        <v>0</v>
      </c>
      <c r="B1" s="36"/>
      <c r="C1" s="37"/>
      <c r="D1" s="36"/>
    </row>
    <row r="2" spans="3:3">
      <c r="C2" s="38"/>
    </row>
    <row r="3" ht="29" customHeight="1" spans="1:4">
      <c r="A3" s="39" t="s">
        <v>1</v>
      </c>
      <c r="B3" s="39" t="s">
        <v>2</v>
      </c>
      <c r="C3" s="40" t="s">
        <v>3</v>
      </c>
      <c r="D3" s="39" t="s">
        <v>4</v>
      </c>
    </row>
    <row r="4" s="34" customFormat="1" ht="53" customHeight="1" spans="1:4">
      <c r="A4" s="39" t="s">
        <v>5</v>
      </c>
      <c r="B4" s="41" t="s">
        <v>6</v>
      </c>
      <c r="C4" s="42">
        <f>C5+C6+C7</f>
        <v>144808.98</v>
      </c>
      <c r="D4" s="39"/>
    </row>
    <row r="5" s="34" customFormat="1" ht="30" customHeight="1" spans="1:4">
      <c r="A5" s="43">
        <v>1</v>
      </c>
      <c r="B5" s="43" t="s">
        <v>7</v>
      </c>
      <c r="C5" s="44">
        <f>'16-19楼分部分项工程量清单与计价表 '!I126</f>
        <v>119961.9</v>
      </c>
      <c r="D5" s="39"/>
    </row>
    <row r="6" s="34" customFormat="1" ht="30" customHeight="1" spans="1:4">
      <c r="A6" s="43">
        <v>2</v>
      </c>
      <c r="B6" s="43" t="s">
        <v>8</v>
      </c>
      <c r="C6" s="44">
        <f>'16-19楼单价措施项目清单与计价表'!I32</f>
        <v>9625.08</v>
      </c>
      <c r="D6" s="39"/>
    </row>
    <row r="7" s="34" customFormat="1" ht="30" customHeight="1" spans="1:4">
      <c r="A7" s="43">
        <v>3</v>
      </c>
      <c r="B7" s="43" t="s">
        <v>9</v>
      </c>
      <c r="C7" s="44">
        <v>15222</v>
      </c>
      <c r="D7" s="39" t="s">
        <v>10</v>
      </c>
    </row>
    <row r="8" s="34" customFormat="1" ht="48" customHeight="1" spans="1:4">
      <c r="A8" s="39" t="s">
        <v>11</v>
      </c>
      <c r="B8" s="39" t="s">
        <v>12</v>
      </c>
      <c r="C8" s="42">
        <f>C9+C10+C11</f>
        <v>755337.16</v>
      </c>
      <c r="D8" s="39"/>
    </row>
    <row r="9" ht="29" customHeight="1" spans="1:4">
      <c r="A9" s="43">
        <v>1</v>
      </c>
      <c r="B9" s="43" t="s">
        <v>7</v>
      </c>
      <c r="C9" s="44">
        <f>'9楼分部分项工程量清单与计价表'!I231</f>
        <v>654843.5</v>
      </c>
      <c r="D9" s="45"/>
    </row>
    <row r="10" ht="29" customHeight="1" spans="1:6">
      <c r="A10" s="43">
        <v>2</v>
      </c>
      <c r="B10" s="43" t="s">
        <v>8</v>
      </c>
      <c r="C10" s="44">
        <f>'9楼单价措施项目清单与计价表'!I39</f>
        <v>8214.66</v>
      </c>
      <c r="D10" s="45"/>
      <c r="F10" s="34"/>
    </row>
    <row r="11" customFormat="1" ht="29" customHeight="1" spans="1:6">
      <c r="A11" s="43">
        <v>3</v>
      </c>
      <c r="B11" s="43" t="s">
        <v>9</v>
      </c>
      <c r="C11" s="44">
        <v>92279</v>
      </c>
      <c r="D11" s="39" t="s">
        <v>10</v>
      </c>
      <c r="F11" s="34"/>
    </row>
    <row r="12" s="34" customFormat="1" ht="50" customHeight="1" spans="1:4">
      <c r="A12" s="39" t="s">
        <v>13</v>
      </c>
      <c r="B12" s="39" t="s">
        <v>14</v>
      </c>
      <c r="C12" s="42">
        <v>9000</v>
      </c>
      <c r="D12" s="41" t="s">
        <v>15</v>
      </c>
    </row>
    <row r="13" s="34" customFormat="1" ht="40" customHeight="1" spans="1:4">
      <c r="A13" s="39" t="s">
        <v>16</v>
      </c>
      <c r="B13" s="39" t="s">
        <v>17</v>
      </c>
      <c r="C13" s="40">
        <f>C12+C8+C4</f>
        <v>909146</v>
      </c>
      <c r="D13" s="39" t="s">
        <v>18</v>
      </c>
    </row>
    <row r="14" ht="33" customHeight="1" spans="1:4">
      <c r="A14" s="45"/>
      <c r="B14" s="45"/>
      <c r="C14" s="45"/>
      <c r="D14" s="45"/>
    </row>
    <row r="16" spans="1:4">
      <c r="A16" s="46"/>
      <c r="B16" s="46"/>
      <c r="C16" s="46"/>
      <c r="D16" s="46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workbookViewId="0">
      <selection activeCell="F131" sqref="F131"/>
    </sheetView>
  </sheetViews>
  <sheetFormatPr defaultColWidth="9" defaultRowHeight="14.5"/>
  <cols>
    <col min="1" max="1" width="4.39090909090909" style="1" customWidth="1"/>
    <col min="2" max="2" width="1.19090909090909" style="1" customWidth="1"/>
    <col min="3" max="3" width="10.6818181818182" style="1" customWidth="1"/>
    <col min="4" max="4" width="18.0454545454545" style="1" customWidth="1"/>
    <col min="5" max="5" width="14.9454545454545" style="1" customWidth="1"/>
    <col min="6" max="6" width="5.10909090909091" style="1" customWidth="1"/>
    <col min="7" max="7" width="7.6" style="1" customWidth="1"/>
    <col min="8" max="8" width="9.87272727272727" style="1" customWidth="1"/>
    <col min="9" max="9" width="10.6818181818182" style="1" customWidth="1"/>
    <col min="10" max="16381" width="9" style="1"/>
  </cols>
  <sheetData>
    <row r="1" ht="27.9" customHeight="1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17.05" customHeight="1" spans="1:9">
      <c r="A2" s="3" t="s">
        <v>20</v>
      </c>
      <c r="B2" s="3"/>
      <c r="C2" s="3"/>
      <c r="D2" s="3"/>
      <c r="E2" s="3"/>
      <c r="F2" s="3"/>
      <c r="G2" s="3"/>
      <c r="H2" s="3"/>
      <c r="I2" s="3"/>
    </row>
    <row r="3" ht="17.05" customHeight="1" spans="1:9">
      <c r="A3" s="33" t="s">
        <v>21</v>
      </c>
      <c r="B3" s="33"/>
      <c r="C3" s="33"/>
      <c r="D3" s="33"/>
      <c r="E3" s="33"/>
      <c r="F3" s="33"/>
      <c r="G3" s="33"/>
      <c r="H3" s="33"/>
      <c r="I3" s="22"/>
    </row>
    <row r="4" ht="17.05" customHeight="1" spans="1:9">
      <c r="A4" s="5" t="s">
        <v>1</v>
      </c>
      <c r="B4" s="6"/>
      <c r="C4" s="7" t="s">
        <v>22</v>
      </c>
      <c r="D4" s="7" t="s">
        <v>2</v>
      </c>
      <c r="E4" s="7" t="s">
        <v>23</v>
      </c>
      <c r="F4" s="7" t="s">
        <v>24</v>
      </c>
      <c r="G4" s="7" t="s">
        <v>25</v>
      </c>
      <c r="H4" s="8" t="s">
        <v>26</v>
      </c>
      <c r="I4" s="21"/>
    </row>
    <row r="5" ht="17.05" customHeight="1" spans="1:9">
      <c r="A5" s="9"/>
      <c r="B5" s="10"/>
      <c r="C5" s="11"/>
      <c r="D5" s="11"/>
      <c r="E5" s="11"/>
      <c r="F5" s="11"/>
      <c r="G5" s="11"/>
      <c r="H5" s="8" t="s">
        <v>27</v>
      </c>
      <c r="I5" s="22" t="s">
        <v>28</v>
      </c>
    </row>
    <row r="6" ht="20.15" customHeight="1" spans="1:9">
      <c r="A6" s="23" t="s">
        <v>29</v>
      </c>
      <c r="B6" s="23"/>
      <c r="C6" s="23"/>
      <c r="D6" s="23"/>
      <c r="E6" s="23"/>
      <c r="F6" s="23"/>
      <c r="G6" s="23"/>
      <c r="H6" s="31"/>
      <c r="I6" s="31"/>
    </row>
    <row r="7" ht="20.15" customHeight="1" spans="1:9">
      <c r="A7" s="23" t="s">
        <v>30</v>
      </c>
      <c r="B7" s="23"/>
      <c r="C7" s="23"/>
      <c r="D7" s="23"/>
      <c r="E7" s="23"/>
      <c r="F7" s="23"/>
      <c r="G7" s="23"/>
      <c r="H7" s="31"/>
      <c r="I7" s="31"/>
    </row>
    <row r="8" ht="20.15" customHeight="1" spans="1:9">
      <c r="A8" s="23" t="s">
        <v>31</v>
      </c>
      <c r="B8" s="23"/>
      <c r="C8" s="23"/>
      <c r="D8" s="23"/>
      <c r="E8" s="23"/>
      <c r="F8" s="23"/>
      <c r="G8" s="23"/>
      <c r="H8" s="31"/>
      <c r="I8" s="31"/>
    </row>
    <row r="9" ht="27.9" customHeight="1" spans="1:9">
      <c r="A9" s="14" t="s">
        <v>32</v>
      </c>
      <c r="B9" s="15"/>
      <c r="C9" s="16" t="s">
        <v>33</v>
      </c>
      <c r="D9" s="16" t="s">
        <v>34</v>
      </c>
      <c r="E9" s="16" t="s">
        <v>35</v>
      </c>
      <c r="F9" s="17" t="s">
        <v>36</v>
      </c>
      <c r="G9" s="18">
        <v>2</v>
      </c>
      <c r="H9" s="19">
        <v>22.94</v>
      </c>
      <c r="I9" s="19">
        <f>G9*H9</f>
        <v>45.88</v>
      </c>
    </row>
    <row r="10" ht="51.15" customHeight="1" spans="1:9">
      <c r="A10" s="14" t="s">
        <v>37</v>
      </c>
      <c r="B10" s="15"/>
      <c r="C10" s="16" t="s">
        <v>38</v>
      </c>
      <c r="D10" s="16" t="s">
        <v>39</v>
      </c>
      <c r="E10" s="16" t="s">
        <v>40</v>
      </c>
      <c r="F10" s="17" t="s">
        <v>41</v>
      </c>
      <c r="G10" s="18">
        <v>9.614</v>
      </c>
      <c r="H10" s="19">
        <v>625.36</v>
      </c>
      <c r="I10" s="19">
        <f t="shared" ref="I10:I19" si="0">G10*H10</f>
        <v>6012.21</v>
      </c>
    </row>
    <row r="11" ht="51.15" customHeight="1" spans="1:9">
      <c r="A11" s="14" t="s">
        <v>42</v>
      </c>
      <c r="B11" s="15"/>
      <c r="C11" s="16" t="s">
        <v>43</v>
      </c>
      <c r="D11" s="16" t="s">
        <v>44</v>
      </c>
      <c r="E11" s="16" t="s">
        <v>45</v>
      </c>
      <c r="F11" s="17" t="s">
        <v>41</v>
      </c>
      <c r="G11" s="18">
        <v>1.372</v>
      </c>
      <c r="H11" s="19">
        <v>280.26</v>
      </c>
      <c r="I11" s="19">
        <f t="shared" si="0"/>
        <v>384.52</v>
      </c>
    </row>
    <row r="12" ht="27.9" customHeight="1" spans="1:9">
      <c r="A12" s="14" t="s">
        <v>46</v>
      </c>
      <c r="B12" s="15"/>
      <c r="C12" s="16" t="s">
        <v>47</v>
      </c>
      <c r="D12" s="16" t="s">
        <v>48</v>
      </c>
      <c r="E12" s="16" t="s">
        <v>49</v>
      </c>
      <c r="F12" s="17" t="s">
        <v>41</v>
      </c>
      <c r="G12" s="18">
        <v>3.12</v>
      </c>
      <c r="H12" s="19">
        <v>102.2</v>
      </c>
      <c r="I12" s="19">
        <f t="shared" si="0"/>
        <v>318.86</v>
      </c>
    </row>
    <row r="13" ht="20.15" customHeight="1" spans="1:9">
      <c r="A13" s="14" t="s">
        <v>50</v>
      </c>
      <c r="B13" s="15"/>
      <c r="C13" s="16" t="s">
        <v>51</v>
      </c>
      <c r="D13" s="16" t="s">
        <v>52</v>
      </c>
      <c r="E13" s="16" t="s">
        <v>53</v>
      </c>
      <c r="F13" s="17" t="s">
        <v>41</v>
      </c>
      <c r="G13" s="18">
        <v>4.2</v>
      </c>
      <c r="H13" s="19">
        <v>844.97</v>
      </c>
      <c r="I13" s="19">
        <f t="shared" si="0"/>
        <v>3548.87</v>
      </c>
    </row>
    <row r="14" ht="27.9" customHeight="1" spans="1:9">
      <c r="A14" s="14" t="s">
        <v>54</v>
      </c>
      <c r="B14" s="15"/>
      <c r="C14" s="16" t="s">
        <v>55</v>
      </c>
      <c r="D14" s="16" t="s">
        <v>56</v>
      </c>
      <c r="E14" s="16" t="s">
        <v>57</v>
      </c>
      <c r="F14" s="17" t="s">
        <v>58</v>
      </c>
      <c r="G14" s="18">
        <v>2</v>
      </c>
      <c r="H14" s="19">
        <v>562.01</v>
      </c>
      <c r="I14" s="19">
        <f t="shared" si="0"/>
        <v>1124.02</v>
      </c>
    </row>
    <row r="15" ht="51.15" customHeight="1" spans="1:9">
      <c r="A15" s="14" t="s">
        <v>59</v>
      </c>
      <c r="B15" s="15"/>
      <c r="C15" s="16" t="s">
        <v>60</v>
      </c>
      <c r="D15" s="16" t="s">
        <v>61</v>
      </c>
      <c r="E15" s="16" t="s">
        <v>62</v>
      </c>
      <c r="F15" s="17" t="s">
        <v>41</v>
      </c>
      <c r="G15" s="18">
        <v>2.572</v>
      </c>
      <c r="H15" s="19">
        <v>307.35</v>
      </c>
      <c r="I15" s="19">
        <f t="shared" si="0"/>
        <v>790.5</v>
      </c>
    </row>
    <row r="16" ht="74.4" customHeight="1" spans="1:9">
      <c r="A16" s="14" t="s">
        <v>63</v>
      </c>
      <c r="B16" s="15"/>
      <c r="C16" s="16" t="s">
        <v>64</v>
      </c>
      <c r="D16" s="16" t="s">
        <v>65</v>
      </c>
      <c r="E16" s="16" t="s">
        <v>66</v>
      </c>
      <c r="F16" s="17" t="s">
        <v>41</v>
      </c>
      <c r="G16" s="18">
        <v>7.28</v>
      </c>
      <c r="H16" s="19">
        <v>891.56</v>
      </c>
      <c r="I16" s="19">
        <f t="shared" si="0"/>
        <v>6490.56</v>
      </c>
    </row>
    <row r="17" ht="20.15" customHeight="1" spans="1:9">
      <c r="A17" s="14" t="s">
        <v>67</v>
      </c>
      <c r="B17" s="15"/>
      <c r="C17" s="16" t="s">
        <v>68</v>
      </c>
      <c r="D17" s="16" t="s">
        <v>69</v>
      </c>
      <c r="E17" s="16" t="s">
        <v>70</v>
      </c>
      <c r="F17" s="17" t="s">
        <v>41</v>
      </c>
      <c r="G17" s="18">
        <v>4</v>
      </c>
      <c r="H17" s="19">
        <v>6.09</v>
      </c>
      <c r="I17" s="19">
        <f t="shared" si="0"/>
        <v>24.36</v>
      </c>
    </row>
    <row r="18" ht="20.15" customHeight="1" spans="1:9">
      <c r="A18" s="14" t="s">
        <v>71</v>
      </c>
      <c r="B18" s="15"/>
      <c r="C18" s="16" t="s">
        <v>72</v>
      </c>
      <c r="D18" s="16" t="s">
        <v>73</v>
      </c>
      <c r="E18" s="16" t="s">
        <v>74</v>
      </c>
      <c r="F18" s="17" t="s">
        <v>41</v>
      </c>
      <c r="G18" s="18">
        <v>4</v>
      </c>
      <c r="H18" s="19">
        <v>165.03</v>
      </c>
      <c r="I18" s="19">
        <f t="shared" si="0"/>
        <v>660.12</v>
      </c>
    </row>
    <row r="19" ht="51.15" customHeight="1" spans="1:9">
      <c r="A19" s="14" t="s">
        <v>75</v>
      </c>
      <c r="B19" s="15"/>
      <c r="C19" s="16" t="s">
        <v>76</v>
      </c>
      <c r="D19" s="16" t="s">
        <v>77</v>
      </c>
      <c r="E19" s="16" t="s">
        <v>78</v>
      </c>
      <c r="F19" s="17" t="s">
        <v>79</v>
      </c>
      <c r="G19" s="18">
        <v>0.504</v>
      </c>
      <c r="H19" s="19">
        <v>33.96</v>
      </c>
      <c r="I19" s="19">
        <f t="shared" si="0"/>
        <v>17.12</v>
      </c>
    </row>
    <row r="20" ht="20.15" customHeight="1" spans="1:9">
      <c r="A20" s="12" t="s">
        <v>80</v>
      </c>
      <c r="B20" s="13"/>
      <c r="C20" s="13"/>
      <c r="D20" s="13"/>
      <c r="E20" s="13"/>
      <c r="F20" s="13"/>
      <c r="G20" s="13"/>
      <c r="H20" s="19"/>
      <c r="I20" s="19"/>
    </row>
    <row r="21" ht="27.9" customHeight="1" spans="1:9">
      <c r="A21" s="14">
        <v>12</v>
      </c>
      <c r="B21" s="15"/>
      <c r="C21" s="16" t="s">
        <v>81</v>
      </c>
      <c r="D21" s="16" t="s">
        <v>34</v>
      </c>
      <c r="E21" s="16" t="s">
        <v>35</v>
      </c>
      <c r="F21" s="17" t="s">
        <v>36</v>
      </c>
      <c r="G21" s="18">
        <v>2</v>
      </c>
      <c r="H21" s="19">
        <v>22.94</v>
      </c>
      <c r="I21" s="19">
        <f t="shared" ref="I20:I51" si="1">G21*H21</f>
        <v>45.88</v>
      </c>
    </row>
    <row r="22" ht="39.55" customHeight="1" spans="1:9">
      <c r="A22" s="14">
        <v>13</v>
      </c>
      <c r="B22" s="15"/>
      <c r="C22" s="16" t="s">
        <v>82</v>
      </c>
      <c r="D22" s="16" t="s">
        <v>83</v>
      </c>
      <c r="E22" s="16" t="s">
        <v>84</v>
      </c>
      <c r="F22" s="17" t="s">
        <v>79</v>
      </c>
      <c r="G22" s="18">
        <v>0.42</v>
      </c>
      <c r="H22" s="19">
        <v>130.49</v>
      </c>
      <c r="I22" s="19">
        <f t="shared" si="1"/>
        <v>54.81</v>
      </c>
    </row>
    <row r="23" ht="51.15" customHeight="1" spans="1:9">
      <c r="A23" s="14">
        <v>14</v>
      </c>
      <c r="B23" s="15"/>
      <c r="C23" s="16" t="s">
        <v>85</v>
      </c>
      <c r="D23" s="16" t="s">
        <v>39</v>
      </c>
      <c r="E23" s="16" t="s">
        <v>40</v>
      </c>
      <c r="F23" s="17" t="s">
        <v>41</v>
      </c>
      <c r="G23" s="18">
        <v>14.666</v>
      </c>
      <c r="H23" s="19">
        <v>625.36</v>
      </c>
      <c r="I23" s="19">
        <f t="shared" si="1"/>
        <v>9171.53</v>
      </c>
    </row>
    <row r="24" ht="27.9" customHeight="1" spans="1:9">
      <c r="A24" s="14">
        <v>15</v>
      </c>
      <c r="B24" s="15"/>
      <c r="C24" s="16" t="s">
        <v>86</v>
      </c>
      <c r="D24" s="16" t="s">
        <v>48</v>
      </c>
      <c r="E24" s="16" t="s">
        <v>49</v>
      </c>
      <c r="F24" s="17" t="s">
        <v>41</v>
      </c>
      <c r="G24" s="18">
        <v>3.12</v>
      </c>
      <c r="H24" s="19">
        <v>102.2</v>
      </c>
      <c r="I24" s="19">
        <f t="shared" si="1"/>
        <v>318.86</v>
      </c>
    </row>
    <row r="25" ht="20.15" customHeight="1" spans="1:9">
      <c r="A25" s="14">
        <v>16</v>
      </c>
      <c r="B25" s="15"/>
      <c r="C25" s="16" t="s">
        <v>87</v>
      </c>
      <c r="D25" s="16" t="s">
        <v>52</v>
      </c>
      <c r="E25" s="16" t="s">
        <v>53</v>
      </c>
      <c r="F25" s="17" t="s">
        <v>41</v>
      </c>
      <c r="G25" s="18">
        <v>6.3</v>
      </c>
      <c r="H25" s="19">
        <v>844.97</v>
      </c>
      <c r="I25" s="19">
        <f t="shared" si="1"/>
        <v>5323.31</v>
      </c>
    </row>
    <row r="26" ht="27.9" customHeight="1" spans="1:9">
      <c r="A26" s="14">
        <v>17</v>
      </c>
      <c r="B26" s="15"/>
      <c r="C26" s="16" t="s">
        <v>88</v>
      </c>
      <c r="D26" s="16" t="s">
        <v>56</v>
      </c>
      <c r="E26" s="16" t="s">
        <v>57</v>
      </c>
      <c r="F26" s="17" t="s">
        <v>58</v>
      </c>
      <c r="G26" s="18">
        <v>3</v>
      </c>
      <c r="H26" s="19">
        <v>562.01</v>
      </c>
      <c r="I26" s="19">
        <f t="shared" si="1"/>
        <v>1686.03</v>
      </c>
    </row>
    <row r="27" ht="51.15" customHeight="1" spans="1:9">
      <c r="A27" s="14">
        <v>18</v>
      </c>
      <c r="B27" s="15"/>
      <c r="C27" s="16" t="s">
        <v>89</v>
      </c>
      <c r="D27" s="16" t="s">
        <v>44</v>
      </c>
      <c r="E27" s="16" t="s">
        <v>45</v>
      </c>
      <c r="F27" s="17" t="s">
        <v>41</v>
      </c>
      <c r="G27" s="18">
        <v>20.1</v>
      </c>
      <c r="H27" s="19">
        <v>276.63</v>
      </c>
      <c r="I27" s="19">
        <f t="shared" si="1"/>
        <v>5560.26</v>
      </c>
    </row>
    <row r="28" ht="27.9" customHeight="1" spans="1:9">
      <c r="A28" s="14">
        <v>19</v>
      </c>
      <c r="B28" s="15"/>
      <c r="C28" s="16" t="s">
        <v>90</v>
      </c>
      <c r="D28" s="16" t="s">
        <v>61</v>
      </c>
      <c r="E28" s="16" t="s">
        <v>91</v>
      </c>
      <c r="F28" s="17" t="s">
        <v>41</v>
      </c>
      <c r="G28" s="18">
        <v>3.915</v>
      </c>
      <c r="H28" s="19">
        <v>307.35</v>
      </c>
      <c r="I28" s="19">
        <f t="shared" si="1"/>
        <v>1203.28</v>
      </c>
    </row>
    <row r="29" ht="20.15" customHeight="1" spans="1:9">
      <c r="A29" s="14">
        <v>20</v>
      </c>
      <c r="B29" s="15"/>
      <c r="C29" s="16" t="s">
        <v>92</v>
      </c>
      <c r="D29" s="16" t="s">
        <v>69</v>
      </c>
      <c r="E29" s="16" t="s">
        <v>70</v>
      </c>
      <c r="F29" s="17" t="s">
        <v>41</v>
      </c>
      <c r="G29" s="18">
        <v>15</v>
      </c>
      <c r="H29" s="19">
        <v>6.09</v>
      </c>
      <c r="I29" s="19">
        <f t="shared" si="1"/>
        <v>91.35</v>
      </c>
    </row>
    <row r="30" ht="20.15" customHeight="1" spans="1:9">
      <c r="A30" s="14">
        <v>21</v>
      </c>
      <c r="B30" s="15"/>
      <c r="C30" s="16" t="s">
        <v>93</v>
      </c>
      <c r="D30" s="16" t="s">
        <v>73</v>
      </c>
      <c r="E30" s="16" t="s">
        <v>74</v>
      </c>
      <c r="F30" s="17" t="s">
        <v>41</v>
      </c>
      <c r="G30" s="18">
        <v>15</v>
      </c>
      <c r="H30" s="19">
        <v>165.03</v>
      </c>
      <c r="I30" s="19">
        <f t="shared" si="1"/>
        <v>2475.45</v>
      </c>
    </row>
    <row r="31" ht="51.15" customHeight="1" spans="1:9">
      <c r="A31" s="14">
        <v>22</v>
      </c>
      <c r="B31" s="15"/>
      <c r="C31" s="16" t="s">
        <v>94</v>
      </c>
      <c r="D31" s="16" t="s">
        <v>77</v>
      </c>
      <c r="E31" s="16" t="s">
        <v>78</v>
      </c>
      <c r="F31" s="17" t="s">
        <v>79</v>
      </c>
      <c r="G31" s="18">
        <v>1.134</v>
      </c>
      <c r="H31" s="19">
        <v>33.97</v>
      </c>
      <c r="I31" s="19">
        <f t="shared" si="1"/>
        <v>38.52</v>
      </c>
    </row>
    <row r="32" ht="20.15" customHeight="1" spans="1:9">
      <c r="A32" s="12" t="s">
        <v>95</v>
      </c>
      <c r="B32" s="13"/>
      <c r="C32" s="13"/>
      <c r="D32" s="13"/>
      <c r="E32" s="13"/>
      <c r="F32" s="13"/>
      <c r="G32" s="13"/>
      <c r="H32" s="19"/>
      <c r="I32" s="19"/>
    </row>
    <row r="33" ht="27.9" customHeight="1" spans="1:9">
      <c r="A33" s="14">
        <v>23</v>
      </c>
      <c r="B33" s="15"/>
      <c r="C33" s="16" t="s">
        <v>96</v>
      </c>
      <c r="D33" s="16" t="s">
        <v>34</v>
      </c>
      <c r="E33" s="16" t="s">
        <v>35</v>
      </c>
      <c r="F33" s="17" t="s">
        <v>36</v>
      </c>
      <c r="G33" s="18">
        <v>3</v>
      </c>
      <c r="H33" s="19">
        <v>22.94</v>
      </c>
      <c r="I33" s="19">
        <f t="shared" si="1"/>
        <v>68.82</v>
      </c>
    </row>
    <row r="34" ht="51.15" customHeight="1" spans="1:9">
      <c r="A34" s="14">
        <v>24</v>
      </c>
      <c r="B34" s="15"/>
      <c r="C34" s="16" t="s">
        <v>97</v>
      </c>
      <c r="D34" s="16" t="s">
        <v>39</v>
      </c>
      <c r="E34" s="16" t="s">
        <v>40</v>
      </c>
      <c r="F34" s="17" t="s">
        <v>41</v>
      </c>
      <c r="G34" s="18">
        <v>14.022</v>
      </c>
      <c r="H34" s="19">
        <v>625.36</v>
      </c>
      <c r="I34" s="19">
        <f t="shared" si="1"/>
        <v>8768.8</v>
      </c>
    </row>
    <row r="35" ht="27.9" customHeight="1" spans="1:9">
      <c r="A35" s="14">
        <v>25</v>
      </c>
      <c r="B35" s="15"/>
      <c r="C35" s="16" t="s">
        <v>98</v>
      </c>
      <c r="D35" s="16" t="s">
        <v>48</v>
      </c>
      <c r="E35" s="16" t="s">
        <v>49</v>
      </c>
      <c r="F35" s="17" t="s">
        <v>41</v>
      </c>
      <c r="G35" s="18">
        <v>4.68</v>
      </c>
      <c r="H35" s="19">
        <v>102.2</v>
      </c>
      <c r="I35" s="19">
        <f t="shared" si="1"/>
        <v>478.3</v>
      </c>
    </row>
    <row r="36" ht="20.15" customHeight="1" spans="1:9">
      <c r="A36" s="14">
        <v>26</v>
      </c>
      <c r="B36" s="15"/>
      <c r="C36" s="16" t="s">
        <v>99</v>
      </c>
      <c r="D36" s="16" t="s">
        <v>52</v>
      </c>
      <c r="E36" s="16" t="s">
        <v>53</v>
      </c>
      <c r="F36" s="17" t="s">
        <v>41</v>
      </c>
      <c r="G36" s="18">
        <v>6.3</v>
      </c>
      <c r="H36" s="19">
        <v>844.97</v>
      </c>
      <c r="I36" s="19">
        <f t="shared" si="1"/>
        <v>5323.31</v>
      </c>
    </row>
    <row r="37" ht="27.9" customHeight="1" spans="1:9">
      <c r="A37" s="14">
        <v>27</v>
      </c>
      <c r="B37" s="15"/>
      <c r="C37" s="16" t="s">
        <v>100</v>
      </c>
      <c r="D37" s="16" t="s">
        <v>56</v>
      </c>
      <c r="E37" s="16" t="s">
        <v>57</v>
      </c>
      <c r="F37" s="17" t="s">
        <v>58</v>
      </c>
      <c r="G37" s="18">
        <v>3</v>
      </c>
      <c r="H37" s="19">
        <v>562.01</v>
      </c>
      <c r="I37" s="19">
        <f t="shared" si="1"/>
        <v>1686.03</v>
      </c>
    </row>
    <row r="38" ht="27.9" customHeight="1" spans="1:9">
      <c r="A38" s="14">
        <v>28</v>
      </c>
      <c r="B38" s="15"/>
      <c r="C38" s="16" t="s">
        <v>101</v>
      </c>
      <c r="D38" s="16" t="s">
        <v>61</v>
      </c>
      <c r="E38" s="16" t="s">
        <v>91</v>
      </c>
      <c r="F38" s="17" t="s">
        <v>41</v>
      </c>
      <c r="G38" s="18">
        <v>3.553</v>
      </c>
      <c r="H38" s="19">
        <v>307.35</v>
      </c>
      <c r="I38" s="19">
        <f t="shared" si="1"/>
        <v>1092.01</v>
      </c>
    </row>
    <row r="39" ht="20.15" customHeight="1" spans="1:9">
      <c r="A39" s="14">
        <v>29</v>
      </c>
      <c r="B39" s="15"/>
      <c r="C39" s="16" t="s">
        <v>102</v>
      </c>
      <c r="D39" s="16" t="s">
        <v>69</v>
      </c>
      <c r="E39" s="16" t="s">
        <v>70</v>
      </c>
      <c r="F39" s="17" t="s">
        <v>41</v>
      </c>
      <c r="G39" s="18">
        <v>8</v>
      </c>
      <c r="H39" s="19">
        <v>6.09</v>
      </c>
      <c r="I39" s="19">
        <f t="shared" si="1"/>
        <v>48.72</v>
      </c>
    </row>
    <row r="40" ht="20.15" customHeight="1" spans="1:9">
      <c r="A40" s="14">
        <v>30</v>
      </c>
      <c r="B40" s="15"/>
      <c r="C40" s="16" t="s">
        <v>103</v>
      </c>
      <c r="D40" s="16" t="s">
        <v>73</v>
      </c>
      <c r="E40" s="16" t="s">
        <v>74</v>
      </c>
      <c r="F40" s="17" t="s">
        <v>41</v>
      </c>
      <c r="G40" s="18">
        <v>8</v>
      </c>
      <c r="H40" s="19">
        <v>165.03</v>
      </c>
      <c r="I40" s="19">
        <f t="shared" si="1"/>
        <v>1320.24</v>
      </c>
    </row>
    <row r="41" ht="51.15" customHeight="1" spans="1:9">
      <c r="A41" s="14">
        <v>31</v>
      </c>
      <c r="B41" s="15"/>
      <c r="C41" s="16" t="s">
        <v>104</v>
      </c>
      <c r="D41" s="16" t="s">
        <v>77</v>
      </c>
      <c r="E41" s="16" t="s">
        <v>78</v>
      </c>
      <c r="F41" s="17" t="s">
        <v>79</v>
      </c>
      <c r="G41" s="18">
        <v>0.756</v>
      </c>
      <c r="H41" s="19">
        <v>33.97</v>
      </c>
      <c r="I41" s="19">
        <f t="shared" si="1"/>
        <v>25.68</v>
      </c>
    </row>
    <row r="42" ht="20.15" customHeight="1" spans="1:9">
      <c r="A42" s="12" t="s">
        <v>105</v>
      </c>
      <c r="B42" s="13"/>
      <c r="C42" s="13"/>
      <c r="D42" s="13"/>
      <c r="E42" s="13"/>
      <c r="F42" s="13"/>
      <c r="G42" s="13"/>
      <c r="H42" s="19"/>
      <c r="I42" s="19"/>
    </row>
    <row r="43" ht="27.9" customHeight="1" spans="1:9">
      <c r="A43" s="14">
        <v>32</v>
      </c>
      <c r="B43" s="15"/>
      <c r="C43" s="16" t="s">
        <v>106</v>
      </c>
      <c r="D43" s="16" t="s">
        <v>34</v>
      </c>
      <c r="E43" s="16" t="s">
        <v>35</v>
      </c>
      <c r="F43" s="17" t="s">
        <v>36</v>
      </c>
      <c r="G43" s="18">
        <v>1</v>
      </c>
      <c r="H43" s="19">
        <v>22.94</v>
      </c>
      <c r="I43" s="19">
        <f t="shared" si="1"/>
        <v>22.94</v>
      </c>
    </row>
    <row r="44" ht="0.05" customHeight="1" spans="1:9">
      <c r="A44" s="14">
        <v>33</v>
      </c>
      <c r="B44" s="15"/>
      <c r="C44" s="16" t="s">
        <v>20</v>
      </c>
      <c r="D44" s="16" t="s">
        <v>20</v>
      </c>
      <c r="E44" s="16" t="s">
        <v>20</v>
      </c>
      <c r="F44" s="17" t="s">
        <v>20</v>
      </c>
      <c r="G44" s="25"/>
      <c r="H44" s="19">
        <v>0</v>
      </c>
      <c r="I44" s="19">
        <f t="shared" si="1"/>
        <v>0</v>
      </c>
    </row>
    <row r="45" ht="39.55" customHeight="1" spans="1:9">
      <c r="A45" s="14">
        <v>34</v>
      </c>
      <c r="B45" s="15"/>
      <c r="C45" s="16" t="s">
        <v>107</v>
      </c>
      <c r="D45" s="16" t="s">
        <v>83</v>
      </c>
      <c r="E45" s="16" t="s">
        <v>84</v>
      </c>
      <c r="F45" s="17" t="s">
        <v>79</v>
      </c>
      <c r="G45" s="18">
        <v>0.294</v>
      </c>
      <c r="H45" s="19">
        <v>130.49</v>
      </c>
      <c r="I45" s="19">
        <f t="shared" si="1"/>
        <v>38.36</v>
      </c>
    </row>
    <row r="46" ht="39.55" customHeight="1" spans="1:9">
      <c r="A46" s="14">
        <v>35</v>
      </c>
      <c r="B46" s="15"/>
      <c r="C46" s="16" t="s">
        <v>108</v>
      </c>
      <c r="D46" s="16" t="s">
        <v>109</v>
      </c>
      <c r="E46" s="16" t="s">
        <v>110</v>
      </c>
      <c r="F46" s="17" t="s">
        <v>41</v>
      </c>
      <c r="G46" s="18">
        <v>8.4</v>
      </c>
      <c r="H46" s="19">
        <v>36.42</v>
      </c>
      <c r="I46" s="19">
        <f t="shared" si="1"/>
        <v>305.93</v>
      </c>
    </row>
    <row r="47" ht="51.15" customHeight="1" spans="1:9">
      <c r="A47" s="14">
        <v>36</v>
      </c>
      <c r="B47" s="15"/>
      <c r="C47" s="16" t="s">
        <v>111</v>
      </c>
      <c r="D47" s="16" t="s">
        <v>39</v>
      </c>
      <c r="E47" s="16" t="s">
        <v>40</v>
      </c>
      <c r="F47" s="17" t="s">
        <v>41</v>
      </c>
      <c r="G47" s="18">
        <v>4.83</v>
      </c>
      <c r="H47" s="19">
        <v>625.36</v>
      </c>
      <c r="I47" s="19">
        <f t="shared" si="1"/>
        <v>3020.49</v>
      </c>
    </row>
    <row r="48" ht="20.15" customHeight="1" spans="1:9">
      <c r="A48" s="14">
        <v>37</v>
      </c>
      <c r="B48" s="15"/>
      <c r="C48" s="16" t="s">
        <v>112</v>
      </c>
      <c r="D48" s="16" t="s">
        <v>52</v>
      </c>
      <c r="E48" s="16" t="s">
        <v>53</v>
      </c>
      <c r="F48" s="17" t="s">
        <v>41</v>
      </c>
      <c r="G48" s="18">
        <v>4.2</v>
      </c>
      <c r="H48" s="19">
        <v>844.97</v>
      </c>
      <c r="I48" s="19">
        <f t="shared" si="1"/>
        <v>3548.87</v>
      </c>
    </row>
    <row r="49" ht="27.9" customHeight="1" spans="1:9">
      <c r="A49" s="14">
        <v>38</v>
      </c>
      <c r="B49" s="15"/>
      <c r="C49" s="16" t="s">
        <v>113</v>
      </c>
      <c r="D49" s="16" t="s">
        <v>56</v>
      </c>
      <c r="E49" s="16" t="s">
        <v>57</v>
      </c>
      <c r="F49" s="17" t="s">
        <v>58</v>
      </c>
      <c r="G49" s="18">
        <v>2</v>
      </c>
      <c r="H49" s="19">
        <v>562.01</v>
      </c>
      <c r="I49" s="19">
        <f t="shared" si="1"/>
        <v>1124.02</v>
      </c>
    </row>
    <row r="50" ht="27.9" customHeight="1" spans="1:9">
      <c r="A50" s="14">
        <v>39</v>
      </c>
      <c r="B50" s="15"/>
      <c r="C50" s="16" t="s">
        <v>114</v>
      </c>
      <c r="D50" s="16" t="s">
        <v>61</v>
      </c>
      <c r="E50" s="16" t="s">
        <v>91</v>
      </c>
      <c r="F50" s="17" t="s">
        <v>41</v>
      </c>
      <c r="G50" s="18">
        <v>1.947</v>
      </c>
      <c r="H50" s="19">
        <v>307.35</v>
      </c>
      <c r="I50" s="19">
        <f t="shared" si="1"/>
        <v>598.41</v>
      </c>
    </row>
    <row r="51" ht="74.4" customHeight="1" spans="1:9">
      <c r="A51" s="14">
        <v>40</v>
      </c>
      <c r="B51" s="15"/>
      <c r="C51" s="16" t="s">
        <v>115</v>
      </c>
      <c r="D51" s="16" t="s">
        <v>116</v>
      </c>
      <c r="E51" s="16" t="s">
        <v>117</v>
      </c>
      <c r="F51" s="17" t="s">
        <v>41</v>
      </c>
      <c r="G51" s="18">
        <v>7.488</v>
      </c>
      <c r="H51" s="19">
        <v>213.54</v>
      </c>
      <c r="I51" s="19">
        <f t="shared" si="1"/>
        <v>1598.99</v>
      </c>
    </row>
    <row r="52" ht="51.15" customHeight="1" spans="1:9">
      <c r="A52" s="14">
        <v>41</v>
      </c>
      <c r="B52" s="15"/>
      <c r="C52" s="16" t="s">
        <v>118</v>
      </c>
      <c r="D52" s="16" t="s">
        <v>44</v>
      </c>
      <c r="E52" s="16" t="s">
        <v>45</v>
      </c>
      <c r="F52" s="17" t="s">
        <v>41</v>
      </c>
      <c r="G52" s="18">
        <v>20.1</v>
      </c>
      <c r="H52" s="19">
        <v>276.63</v>
      </c>
      <c r="I52" s="19">
        <f t="shared" ref="I52:I83" si="2">G52*H52</f>
        <v>5560.26</v>
      </c>
    </row>
    <row r="53" ht="39.55" customHeight="1" spans="1:9">
      <c r="A53" s="14">
        <v>42</v>
      </c>
      <c r="B53" s="15"/>
      <c r="C53" s="16" t="s">
        <v>119</v>
      </c>
      <c r="D53" s="16" t="s">
        <v>120</v>
      </c>
      <c r="E53" s="16" t="s">
        <v>121</v>
      </c>
      <c r="F53" s="17" t="s">
        <v>122</v>
      </c>
      <c r="G53" s="18">
        <v>16.41</v>
      </c>
      <c r="H53" s="19">
        <v>26.69</v>
      </c>
      <c r="I53" s="19">
        <f t="shared" si="2"/>
        <v>437.98</v>
      </c>
    </row>
    <row r="54" ht="51.15" customHeight="1" spans="1:9">
      <c r="A54" s="14">
        <v>43</v>
      </c>
      <c r="B54" s="15"/>
      <c r="C54" s="16" t="s">
        <v>123</v>
      </c>
      <c r="D54" s="16" t="s">
        <v>124</v>
      </c>
      <c r="E54" s="16" t="s">
        <v>125</v>
      </c>
      <c r="F54" s="17" t="s">
        <v>36</v>
      </c>
      <c r="G54" s="18">
        <v>1</v>
      </c>
      <c r="H54" s="19">
        <v>9778.3</v>
      </c>
      <c r="I54" s="19">
        <f t="shared" si="2"/>
        <v>9778.3</v>
      </c>
    </row>
    <row r="55" ht="27.9" customHeight="1" spans="1:9">
      <c r="A55" s="14">
        <v>44</v>
      </c>
      <c r="B55" s="15"/>
      <c r="C55" s="16" t="s">
        <v>126</v>
      </c>
      <c r="D55" s="16" t="s">
        <v>127</v>
      </c>
      <c r="E55" s="16" t="s">
        <v>128</v>
      </c>
      <c r="F55" s="17" t="s">
        <v>41</v>
      </c>
      <c r="G55" s="18">
        <v>2.52</v>
      </c>
      <c r="H55" s="19">
        <v>701.93</v>
      </c>
      <c r="I55" s="19">
        <f t="shared" si="2"/>
        <v>1768.86</v>
      </c>
    </row>
    <row r="56" ht="51.15" customHeight="1" spans="1:9">
      <c r="A56" s="14">
        <v>45</v>
      </c>
      <c r="B56" s="15"/>
      <c r="C56" s="16" t="s">
        <v>129</v>
      </c>
      <c r="D56" s="16" t="s">
        <v>77</v>
      </c>
      <c r="E56" s="16" t="s">
        <v>78</v>
      </c>
      <c r="F56" s="17" t="s">
        <v>79</v>
      </c>
      <c r="G56" s="18">
        <v>0.693</v>
      </c>
      <c r="H56" s="19">
        <v>33.97</v>
      </c>
      <c r="I56" s="19">
        <f t="shared" si="2"/>
        <v>23.54</v>
      </c>
    </row>
    <row r="57" ht="20.15" customHeight="1" spans="1:9">
      <c r="A57" s="12" t="s">
        <v>130</v>
      </c>
      <c r="B57" s="13"/>
      <c r="C57" s="13"/>
      <c r="D57" s="13"/>
      <c r="E57" s="13"/>
      <c r="F57" s="13"/>
      <c r="G57" s="13"/>
      <c r="H57" s="19"/>
      <c r="I57" s="19"/>
    </row>
    <row r="58" ht="39.55" customHeight="1" spans="1:9">
      <c r="A58" s="14">
        <v>46</v>
      </c>
      <c r="B58" s="15"/>
      <c r="C58" s="16" t="s">
        <v>131</v>
      </c>
      <c r="D58" s="16" t="s">
        <v>132</v>
      </c>
      <c r="E58" s="16" t="s">
        <v>133</v>
      </c>
      <c r="F58" s="17" t="s">
        <v>41</v>
      </c>
      <c r="G58" s="18">
        <v>800</v>
      </c>
      <c r="H58" s="19">
        <v>15.28</v>
      </c>
      <c r="I58" s="19">
        <f t="shared" si="2"/>
        <v>12224</v>
      </c>
    </row>
    <row r="59" ht="20.15" customHeight="1" spans="1:9">
      <c r="A59" s="12" t="s">
        <v>134</v>
      </c>
      <c r="B59" s="13"/>
      <c r="C59" s="13"/>
      <c r="D59" s="13"/>
      <c r="E59" s="13"/>
      <c r="F59" s="13"/>
      <c r="G59" s="13"/>
      <c r="H59" s="19"/>
      <c r="I59" s="19"/>
    </row>
    <row r="60" ht="20.15" customHeight="1" spans="1:9">
      <c r="A60" s="12" t="s">
        <v>135</v>
      </c>
      <c r="B60" s="13"/>
      <c r="C60" s="13"/>
      <c r="D60" s="13"/>
      <c r="E60" s="13"/>
      <c r="F60" s="13"/>
      <c r="G60" s="13"/>
      <c r="H60" s="19"/>
      <c r="I60" s="19"/>
    </row>
    <row r="61" ht="20.15" customHeight="1" spans="1:9">
      <c r="A61" s="12" t="s">
        <v>136</v>
      </c>
      <c r="B61" s="13"/>
      <c r="C61" s="13"/>
      <c r="D61" s="13"/>
      <c r="E61" s="13"/>
      <c r="F61" s="13"/>
      <c r="G61" s="13"/>
      <c r="H61" s="19"/>
      <c r="I61" s="19"/>
    </row>
    <row r="62" ht="27.9" customHeight="1" spans="1:9">
      <c r="A62" s="14">
        <v>47</v>
      </c>
      <c r="B62" s="15"/>
      <c r="C62" s="16" t="s">
        <v>137</v>
      </c>
      <c r="D62" s="16" t="s">
        <v>138</v>
      </c>
      <c r="E62" s="16" t="s">
        <v>139</v>
      </c>
      <c r="F62" s="17" t="s">
        <v>140</v>
      </c>
      <c r="G62" s="18">
        <v>4</v>
      </c>
      <c r="H62" s="19">
        <v>95.25</v>
      </c>
      <c r="I62" s="19">
        <f t="shared" si="2"/>
        <v>381</v>
      </c>
    </row>
    <row r="63" ht="27.9" customHeight="1" spans="1:9">
      <c r="A63" s="14">
        <v>48</v>
      </c>
      <c r="B63" s="15"/>
      <c r="C63" s="16" t="s">
        <v>141</v>
      </c>
      <c r="D63" s="16" t="s">
        <v>142</v>
      </c>
      <c r="E63" s="16" t="s">
        <v>143</v>
      </c>
      <c r="F63" s="17" t="s">
        <v>58</v>
      </c>
      <c r="G63" s="18">
        <v>4</v>
      </c>
      <c r="H63" s="19">
        <v>17.14</v>
      </c>
      <c r="I63" s="19">
        <f t="shared" si="2"/>
        <v>68.56</v>
      </c>
    </row>
    <row r="64" ht="27.9" customHeight="1" spans="1:9">
      <c r="A64" s="14">
        <v>49</v>
      </c>
      <c r="B64" s="15"/>
      <c r="C64" s="16" t="s">
        <v>144</v>
      </c>
      <c r="D64" s="16" t="s">
        <v>145</v>
      </c>
      <c r="E64" s="16" t="s">
        <v>146</v>
      </c>
      <c r="F64" s="17" t="s">
        <v>58</v>
      </c>
      <c r="G64" s="18">
        <v>14</v>
      </c>
      <c r="H64" s="19">
        <v>22.48</v>
      </c>
      <c r="I64" s="19">
        <f t="shared" si="2"/>
        <v>314.72</v>
      </c>
    </row>
    <row r="65" ht="27.9" customHeight="1" spans="1:9">
      <c r="A65" s="14">
        <v>50</v>
      </c>
      <c r="B65" s="15"/>
      <c r="C65" s="16" t="s">
        <v>147</v>
      </c>
      <c r="D65" s="16" t="s">
        <v>148</v>
      </c>
      <c r="E65" s="16" t="s">
        <v>149</v>
      </c>
      <c r="F65" s="17" t="s">
        <v>122</v>
      </c>
      <c r="G65" s="18">
        <v>18.33</v>
      </c>
      <c r="H65" s="19">
        <v>2.86</v>
      </c>
      <c r="I65" s="19">
        <f t="shared" si="2"/>
        <v>52.42</v>
      </c>
    </row>
    <row r="66" ht="27.9" customHeight="1" spans="1:9">
      <c r="A66" s="14">
        <v>51</v>
      </c>
      <c r="B66" s="15"/>
      <c r="C66" s="16" t="s">
        <v>150</v>
      </c>
      <c r="D66" s="16" t="s">
        <v>148</v>
      </c>
      <c r="E66" s="16" t="s">
        <v>151</v>
      </c>
      <c r="F66" s="17" t="s">
        <v>122</v>
      </c>
      <c r="G66" s="18">
        <v>38.82</v>
      </c>
      <c r="H66" s="19">
        <v>3.89</v>
      </c>
      <c r="I66" s="19">
        <f t="shared" si="2"/>
        <v>151.01</v>
      </c>
    </row>
    <row r="67" ht="27.9" customHeight="1" spans="1:9">
      <c r="A67" s="14">
        <v>52</v>
      </c>
      <c r="B67" s="15"/>
      <c r="C67" s="16" t="s">
        <v>152</v>
      </c>
      <c r="D67" s="16" t="s">
        <v>148</v>
      </c>
      <c r="E67" s="16" t="s">
        <v>153</v>
      </c>
      <c r="F67" s="17" t="s">
        <v>122</v>
      </c>
      <c r="G67" s="18">
        <v>20.4</v>
      </c>
      <c r="H67" s="19">
        <v>2.62</v>
      </c>
      <c r="I67" s="19">
        <f t="shared" si="2"/>
        <v>53.45</v>
      </c>
    </row>
    <row r="68" ht="27.9" customHeight="1" spans="1:9">
      <c r="A68" s="14">
        <v>53</v>
      </c>
      <c r="B68" s="15"/>
      <c r="C68" s="16" t="s">
        <v>154</v>
      </c>
      <c r="D68" s="16" t="s">
        <v>148</v>
      </c>
      <c r="E68" s="16" t="s">
        <v>155</v>
      </c>
      <c r="F68" s="17" t="s">
        <v>122</v>
      </c>
      <c r="G68" s="18">
        <v>34.74</v>
      </c>
      <c r="H68" s="19">
        <v>3.45</v>
      </c>
      <c r="I68" s="19">
        <f t="shared" si="2"/>
        <v>119.85</v>
      </c>
    </row>
    <row r="69" ht="27.9" customHeight="1" spans="1:9">
      <c r="A69" s="14">
        <v>54</v>
      </c>
      <c r="B69" s="15"/>
      <c r="C69" s="16" t="s">
        <v>156</v>
      </c>
      <c r="D69" s="16" t="s">
        <v>157</v>
      </c>
      <c r="E69" s="16" t="s">
        <v>158</v>
      </c>
      <c r="F69" s="17" t="s">
        <v>122</v>
      </c>
      <c r="G69" s="18">
        <v>19.05</v>
      </c>
      <c r="H69" s="19">
        <v>8.62</v>
      </c>
      <c r="I69" s="19">
        <f t="shared" si="2"/>
        <v>164.21</v>
      </c>
    </row>
    <row r="70" ht="27.9" customHeight="1" spans="1:9">
      <c r="A70" s="14">
        <v>55</v>
      </c>
      <c r="B70" s="15"/>
      <c r="C70" s="16" t="s">
        <v>159</v>
      </c>
      <c r="D70" s="16" t="s">
        <v>160</v>
      </c>
      <c r="E70" s="16" t="s">
        <v>161</v>
      </c>
      <c r="F70" s="17" t="s">
        <v>122</v>
      </c>
      <c r="G70" s="18">
        <v>18.38</v>
      </c>
      <c r="H70" s="19">
        <v>15.01</v>
      </c>
      <c r="I70" s="19">
        <f t="shared" si="2"/>
        <v>275.88</v>
      </c>
    </row>
    <row r="71" ht="27.9" customHeight="1" spans="1:9">
      <c r="A71" s="14">
        <v>56</v>
      </c>
      <c r="B71" s="15"/>
      <c r="C71" s="16" t="s">
        <v>162</v>
      </c>
      <c r="D71" s="16" t="s">
        <v>163</v>
      </c>
      <c r="E71" s="16" t="s">
        <v>164</v>
      </c>
      <c r="F71" s="17" t="s">
        <v>165</v>
      </c>
      <c r="G71" s="18">
        <v>2</v>
      </c>
      <c r="H71" s="19">
        <v>288.82</v>
      </c>
      <c r="I71" s="19">
        <f t="shared" si="2"/>
        <v>577.64</v>
      </c>
    </row>
    <row r="72" ht="39.55" customHeight="1" spans="1:9">
      <c r="A72" s="14">
        <v>57</v>
      </c>
      <c r="B72" s="15"/>
      <c r="C72" s="16" t="s">
        <v>166</v>
      </c>
      <c r="D72" s="16" t="s">
        <v>167</v>
      </c>
      <c r="E72" s="16" t="s">
        <v>168</v>
      </c>
      <c r="F72" s="17" t="s">
        <v>58</v>
      </c>
      <c r="G72" s="18">
        <v>18</v>
      </c>
      <c r="H72" s="19">
        <v>5.56</v>
      </c>
      <c r="I72" s="19">
        <f t="shared" si="2"/>
        <v>100.08</v>
      </c>
    </row>
    <row r="73" ht="39.55" customHeight="1" spans="1:9">
      <c r="A73" s="14">
        <v>58</v>
      </c>
      <c r="B73" s="15"/>
      <c r="C73" s="16" t="s">
        <v>169</v>
      </c>
      <c r="D73" s="16" t="s">
        <v>167</v>
      </c>
      <c r="E73" s="16" t="s">
        <v>170</v>
      </c>
      <c r="F73" s="17" t="s">
        <v>58</v>
      </c>
      <c r="G73" s="18">
        <v>4</v>
      </c>
      <c r="H73" s="19">
        <v>5.49</v>
      </c>
      <c r="I73" s="19">
        <f t="shared" si="2"/>
        <v>21.96</v>
      </c>
    </row>
    <row r="74" ht="20.15" customHeight="1" spans="1:9">
      <c r="A74" s="12" t="s">
        <v>171</v>
      </c>
      <c r="B74" s="13"/>
      <c r="C74" s="13"/>
      <c r="D74" s="13"/>
      <c r="E74" s="13"/>
      <c r="F74" s="13"/>
      <c r="G74" s="13"/>
      <c r="H74" s="19"/>
      <c r="I74" s="19"/>
    </row>
    <row r="75" ht="62.8" customHeight="1" spans="1:9">
      <c r="A75" s="14">
        <v>59</v>
      </c>
      <c r="B75" s="15"/>
      <c r="C75" s="16" t="s">
        <v>172</v>
      </c>
      <c r="D75" s="16" t="s">
        <v>173</v>
      </c>
      <c r="E75" s="16" t="s">
        <v>174</v>
      </c>
      <c r="F75" s="17" t="s">
        <v>175</v>
      </c>
      <c r="G75" s="18">
        <v>2</v>
      </c>
      <c r="H75" s="19">
        <v>40.55</v>
      </c>
      <c r="I75" s="19">
        <f t="shared" si="2"/>
        <v>81.1</v>
      </c>
    </row>
    <row r="76" ht="20.15" customHeight="1" spans="1:9">
      <c r="A76" s="12" t="s">
        <v>176</v>
      </c>
      <c r="B76" s="13"/>
      <c r="C76" s="13"/>
      <c r="D76" s="13"/>
      <c r="E76" s="13"/>
      <c r="F76" s="13"/>
      <c r="G76" s="13"/>
      <c r="H76" s="19"/>
      <c r="I76" s="19"/>
    </row>
    <row r="77" ht="20.15" customHeight="1" spans="1:9">
      <c r="A77" s="12" t="s">
        <v>136</v>
      </c>
      <c r="B77" s="13"/>
      <c r="C77" s="13"/>
      <c r="D77" s="13"/>
      <c r="E77" s="13"/>
      <c r="F77" s="13"/>
      <c r="G77" s="13"/>
      <c r="H77" s="19"/>
      <c r="I77" s="19"/>
    </row>
    <row r="78" ht="27.9" customHeight="1" spans="1:9">
      <c r="A78" s="14">
        <v>60</v>
      </c>
      <c r="B78" s="15"/>
      <c r="C78" s="16" t="s">
        <v>177</v>
      </c>
      <c r="D78" s="16" t="s">
        <v>138</v>
      </c>
      <c r="E78" s="16" t="s">
        <v>139</v>
      </c>
      <c r="F78" s="17" t="s">
        <v>140</v>
      </c>
      <c r="G78" s="18">
        <v>6</v>
      </c>
      <c r="H78" s="19">
        <v>95.25</v>
      </c>
      <c r="I78" s="19">
        <f t="shared" si="2"/>
        <v>571.5</v>
      </c>
    </row>
    <row r="79" ht="27.9" customHeight="1" spans="1:9">
      <c r="A79" s="14">
        <v>61</v>
      </c>
      <c r="B79" s="15"/>
      <c r="C79" s="16" t="s">
        <v>178</v>
      </c>
      <c r="D79" s="16" t="s">
        <v>142</v>
      </c>
      <c r="E79" s="16" t="s">
        <v>143</v>
      </c>
      <c r="F79" s="17" t="s">
        <v>58</v>
      </c>
      <c r="G79" s="18">
        <v>6</v>
      </c>
      <c r="H79" s="19">
        <v>17.14</v>
      </c>
      <c r="I79" s="19">
        <f t="shared" si="2"/>
        <v>102.84</v>
      </c>
    </row>
    <row r="80" ht="27.9" customHeight="1" spans="1:9">
      <c r="A80" s="14">
        <v>62</v>
      </c>
      <c r="B80" s="15"/>
      <c r="C80" s="16" t="s">
        <v>179</v>
      </c>
      <c r="D80" s="16" t="s">
        <v>145</v>
      </c>
      <c r="E80" s="16" t="s">
        <v>146</v>
      </c>
      <c r="F80" s="17" t="s">
        <v>58</v>
      </c>
      <c r="G80" s="18">
        <v>21</v>
      </c>
      <c r="H80" s="19">
        <v>22.48</v>
      </c>
      <c r="I80" s="19">
        <f t="shared" si="2"/>
        <v>472.08</v>
      </c>
    </row>
    <row r="81" ht="27.9" customHeight="1" spans="1:9">
      <c r="A81" s="14">
        <v>63</v>
      </c>
      <c r="B81" s="15"/>
      <c r="C81" s="16" t="s">
        <v>180</v>
      </c>
      <c r="D81" s="16" t="s">
        <v>148</v>
      </c>
      <c r="E81" s="16" t="s">
        <v>149</v>
      </c>
      <c r="F81" s="17" t="s">
        <v>122</v>
      </c>
      <c r="G81" s="18">
        <v>29.64</v>
      </c>
      <c r="H81" s="19">
        <v>2.86</v>
      </c>
      <c r="I81" s="19">
        <f t="shared" si="2"/>
        <v>84.77</v>
      </c>
    </row>
    <row r="82" ht="27.9" customHeight="1" spans="1:9">
      <c r="A82" s="14">
        <v>64</v>
      </c>
      <c r="B82" s="15"/>
      <c r="C82" s="16" t="s">
        <v>181</v>
      </c>
      <c r="D82" s="16" t="s">
        <v>148</v>
      </c>
      <c r="E82" s="16" t="s">
        <v>151</v>
      </c>
      <c r="F82" s="17" t="s">
        <v>122</v>
      </c>
      <c r="G82" s="18">
        <v>58.38</v>
      </c>
      <c r="H82" s="19">
        <v>3.89</v>
      </c>
      <c r="I82" s="19">
        <f t="shared" si="2"/>
        <v>227.1</v>
      </c>
    </row>
    <row r="83" ht="27.9" customHeight="1" spans="1:9">
      <c r="A83" s="14">
        <v>65</v>
      </c>
      <c r="B83" s="15"/>
      <c r="C83" s="16" t="s">
        <v>182</v>
      </c>
      <c r="D83" s="16" t="s">
        <v>148</v>
      </c>
      <c r="E83" s="16" t="s">
        <v>153</v>
      </c>
      <c r="F83" s="17" t="s">
        <v>122</v>
      </c>
      <c r="G83" s="18">
        <v>30.6</v>
      </c>
      <c r="H83" s="19">
        <v>2.62</v>
      </c>
      <c r="I83" s="19">
        <f t="shared" si="2"/>
        <v>80.17</v>
      </c>
    </row>
    <row r="84" ht="27.9" customHeight="1" spans="1:9">
      <c r="A84" s="14">
        <v>66</v>
      </c>
      <c r="B84" s="15"/>
      <c r="C84" s="16" t="s">
        <v>183</v>
      </c>
      <c r="D84" s="16" t="s">
        <v>148</v>
      </c>
      <c r="E84" s="16" t="s">
        <v>155</v>
      </c>
      <c r="F84" s="17" t="s">
        <v>122</v>
      </c>
      <c r="G84" s="18">
        <v>63</v>
      </c>
      <c r="H84" s="19">
        <v>3.45</v>
      </c>
      <c r="I84" s="19">
        <f t="shared" ref="I84:I123" si="3">G84*H84</f>
        <v>217.35</v>
      </c>
    </row>
    <row r="85" ht="27.9" customHeight="1" spans="1:9">
      <c r="A85" s="14">
        <v>67</v>
      </c>
      <c r="B85" s="15"/>
      <c r="C85" s="16" t="s">
        <v>184</v>
      </c>
      <c r="D85" s="16" t="s">
        <v>160</v>
      </c>
      <c r="E85" s="16" t="s">
        <v>161</v>
      </c>
      <c r="F85" s="17" t="s">
        <v>122</v>
      </c>
      <c r="G85" s="18">
        <v>31.2</v>
      </c>
      <c r="H85" s="19">
        <v>15.01</v>
      </c>
      <c r="I85" s="19">
        <f t="shared" si="3"/>
        <v>468.31</v>
      </c>
    </row>
    <row r="86" ht="27.9" customHeight="1" spans="1:9">
      <c r="A86" s="14">
        <v>68</v>
      </c>
      <c r="B86" s="15"/>
      <c r="C86" s="16" t="s">
        <v>185</v>
      </c>
      <c r="D86" s="16" t="s">
        <v>157</v>
      </c>
      <c r="E86" s="16" t="s">
        <v>158</v>
      </c>
      <c r="F86" s="17" t="s">
        <v>122</v>
      </c>
      <c r="G86" s="18">
        <v>29.34</v>
      </c>
      <c r="H86" s="19">
        <v>8.62</v>
      </c>
      <c r="I86" s="19">
        <f t="shared" si="3"/>
        <v>252.91</v>
      </c>
    </row>
    <row r="87" ht="27.9" customHeight="1" spans="1:9">
      <c r="A87" s="14">
        <v>69</v>
      </c>
      <c r="B87" s="15"/>
      <c r="C87" s="16" t="s">
        <v>186</v>
      </c>
      <c r="D87" s="16" t="s">
        <v>163</v>
      </c>
      <c r="E87" s="16" t="s">
        <v>164</v>
      </c>
      <c r="F87" s="17" t="s">
        <v>165</v>
      </c>
      <c r="G87" s="18">
        <v>3</v>
      </c>
      <c r="H87" s="19">
        <v>288.82</v>
      </c>
      <c r="I87" s="19">
        <f t="shared" si="3"/>
        <v>866.46</v>
      </c>
    </row>
    <row r="88" ht="39.55" customHeight="1" spans="1:9">
      <c r="A88" s="14">
        <v>70</v>
      </c>
      <c r="B88" s="15"/>
      <c r="C88" s="16" t="s">
        <v>187</v>
      </c>
      <c r="D88" s="16" t="s">
        <v>167</v>
      </c>
      <c r="E88" s="16" t="s">
        <v>168</v>
      </c>
      <c r="F88" s="17" t="s">
        <v>58</v>
      </c>
      <c r="G88" s="18">
        <v>27</v>
      </c>
      <c r="H88" s="19">
        <v>5.56</v>
      </c>
      <c r="I88" s="19">
        <f t="shared" si="3"/>
        <v>150.12</v>
      </c>
    </row>
    <row r="89" ht="39.55" customHeight="1" spans="1:9">
      <c r="A89" s="14">
        <v>71</v>
      </c>
      <c r="B89" s="15"/>
      <c r="C89" s="16" t="s">
        <v>188</v>
      </c>
      <c r="D89" s="16" t="s">
        <v>167</v>
      </c>
      <c r="E89" s="16" t="s">
        <v>170</v>
      </c>
      <c r="F89" s="17" t="s">
        <v>58</v>
      </c>
      <c r="G89" s="18">
        <v>6</v>
      </c>
      <c r="H89" s="19">
        <v>5.49</v>
      </c>
      <c r="I89" s="19">
        <f t="shared" si="3"/>
        <v>32.94</v>
      </c>
    </row>
    <row r="90" ht="20.15" customHeight="1" spans="1:9">
      <c r="A90" s="12" t="s">
        <v>171</v>
      </c>
      <c r="B90" s="13"/>
      <c r="C90" s="13"/>
      <c r="D90" s="13"/>
      <c r="E90" s="13"/>
      <c r="F90" s="13"/>
      <c r="G90" s="13"/>
      <c r="H90" s="19"/>
      <c r="I90" s="19"/>
    </row>
    <row r="91" ht="62.8" customHeight="1" spans="1:9">
      <c r="A91" s="14">
        <v>72</v>
      </c>
      <c r="B91" s="15"/>
      <c r="C91" s="16" t="s">
        <v>189</v>
      </c>
      <c r="D91" s="16" t="s">
        <v>173</v>
      </c>
      <c r="E91" s="16" t="s">
        <v>174</v>
      </c>
      <c r="F91" s="17" t="s">
        <v>175</v>
      </c>
      <c r="G91" s="18">
        <v>3</v>
      </c>
      <c r="H91" s="19">
        <v>40.55</v>
      </c>
      <c r="I91" s="19">
        <f t="shared" si="3"/>
        <v>121.65</v>
      </c>
    </row>
    <row r="92" ht="20.15" customHeight="1" spans="1:9">
      <c r="A92" s="12" t="s">
        <v>190</v>
      </c>
      <c r="B92" s="13"/>
      <c r="C92" s="13"/>
      <c r="D92" s="13"/>
      <c r="E92" s="13"/>
      <c r="F92" s="13"/>
      <c r="G92" s="13"/>
      <c r="H92" s="19"/>
      <c r="I92" s="19"/>
    </row>
    <row r="93" ht="20.15" customHeight="1" spans="1:9">
      <c r="A93" s="12" t="s">
        <v>136</v>
      </c>
      <c r="B93" s="13"/>
      <c r="C93" s="13"/>
      <c r="D93" s="13"/>
      <c r="E93" s="13"/>
      <c r="F93" s="13"/>
      <c r="G93" s="13"/>
      <c r="H93" s="19"/>
      <c r="I93" s="19"/>
    </row>
    <row r="94" ht="27.9" customHeight="1" spans="1:9">
      <c r="A94" s="14">
        <v>73</v>
      </c>
      <c r="B94" s="15"/>
      <c r="C94" s="16" t="s">
        <v>191</v>
      </c>
      <c r="D94" s="16" t="s">
        <v>138</v>
      </c>
      <c r="E94" s="16" t="s">
        <v>139</v>
      </c>
      <c r="F94" s="17" t="s">
        <v>140</v>
      </c>
      <c r="G94" s="18">
        <v>6</v>
      </c>
      <c r="H94" s="19">
        <v>95.25</v>
      </c>
      <c r="I94" s="19">
        <f t="shared" si="3"/>
        <v>571.5</v>
      </c>
    </row>
    <row r="95" ht="20.15" customHeight="1" spans="1:9">
      <c r="A95" s="14">
        <v>74</v>
      </c>
      <c r="B95" s="15"/>
      <c r="C95" s="16" t="s">
        <v>192</v>
      </c>
      <c r="D95" s="16" t="s">
        <v>142</v>
      </c>
      <c r="E95" s="16" t="s">
        <v>143</v>
      </c>
      <c r="F95" s="17" t="s">
        <v>58</v>
      </c>
      <c r="G95" s="18">
        <v>6</v>
      </c>
      <c r="H95" s="19">
        <v>17.14</v>
      </c>
      <c r="I95" s="19">
        <f t="shared" si="3"/>
        <v>102.84</v>
      </c>
    </row>
    <row r="96" ht="27.9" customHeight="1" spans="1:9">
      <c r="A96" s="14">
        <v>75</v>
      </c>
      <c r="B96" s="15"/>
      <c r="C96" s="16" t="s">
        <v>193</v>
      </c>
      <c r="D96" s="16" t="s">
        <v>145</v>
      </c>
      <c r="E96" s="16" t="s">
        <v>146</v>
      </c>
      <c r="F96" s="17" t="s">
        <v>58</v>
      </c>
      <c r="G96" s="18">
        <v>21</v>
      </c>
      <c r="H96" s="19">
        <v>22.48</v>
      </c>
      <c r="I96" s="19">
        <f t="shared" si="3"/>
        <v>472.08</v>
      </c>
    </row>
    <row r="97" ht="27.9" customHeight="1" spans="1:9">
      <c r="A97" s="14">
        <v>76</v>
      </c>
      <c r="B97" s="15"/>
      <c r="C97" s="16" t="s">
        <v>194</v>
      </c>
      <c r="D97" s="16" t="s">
        <v>148</v>
      </c>
      <c r="E97" s="16" t="s">
        <v>149</v>
      </c>
      <c r="F97" s="17" t="s">
        <v>122</v>
      </c>
      <c r="G97" s="18">
        <v>30.15</v>
      </c>
      <c r="H97" s="19">
        <v>2.86</v>
      </c>
      <c r="I97" s="19">
        <f t="shared" si="3"/>
        <v>86.23</v>
      </c>
    </row>
    <row r="98" ht="27.9" customHeight="1" spans="1:9">
      <c r="A98" s="14">
        <v>77</v>
      </c>
      <c r="B98" s="15"/>
      <c r="C98" s="16" t="s">
        <v>195</v>
      </c>
      <c r="D98" s="16" t="s">
        <v>148</v>
      </c>
      <c r="E98" s="16" t="s">
        <v>151</v>
      </c>
      <c r="F98" s="17" t="s">
        <v>122</v>
      </c>
      <c r="G98" s="18">
        <v>57.66</v>
      </c>
      <c r="H98" s="19">
        <v>3.89</v>
      </c>
      <c r="I98" s="19">
        <f t="shared" si="3"/>
        <v>224.3</v>
      </c>
    </row>
    <row r="99" ht="27.9" customHeight="1" spans="1:9">
      <c r="A99" s="14">
        <v>78</v>
      </c>
      <c r="B99" s="15"/>
      <c r="C99" s="16" t="s">
        <v>196</v>
      </c>
      <c r="D99" s="16" t="s">
        <v>148</v>
      </c>
      <c r="E99" s="16" t="s">
        <v>153</v>
      </c>
      <c r="F99" s="17" t="s">
        <v>122</v>
      </c>
      <c r="G99" s="18">
        <v>30.6</v>
      </c>
      <c r="H99" s="19">
        <v>2.62</v>
      </c>
      <c r="I99" s="19">
        <f t="shared" si="3"/>
        <v>80.17</v>
      </c>
    </row>
    <row r="100" ht="27.9" customHeight="1" spans="1:9">
      <c r="A100" s="14">
        <v>79</v>
      </c>
      <c r="B100" s="15"/>
      <c r="C100" s="16" t="s">
        <v>197</v>
      </c>
      <c r="D100" s="16" t="s">
        <v>148</v>
      </c>
      <c r="E100" s="16" t="s">
        <v>155</v>
      </c>
      <c r="F100" s="17" t="s">
        <v>122</v>
      </c>
      <c r="G100" s="18">
        <v>63.09</v>
      </c>
      <c r="H100" s="19">
        <v>3.45</v>
      </c>
      <c r="I100" s="19">
        <f t="shared" si="3"/>
        <v>217.66</v>
      </c>
    </row>
    <row r="101" ht="27.9" customHeight="1" spans="1:9">
      <c r="A101" s="14">
        <v>80</v>
      </c>
      <c r="B101" s="15"/>
      <c r="C101" s="16" t="s">
        <v>198</v>
      </c>
      <c r="D101" s="16" t="s">
        <v>160</v>
      </c>
      <c r="E101" s="16" t="s">
        <v>161</v>
      </c>
      <c r="F101" s="17" t="s">
        <v>122</v>
      </c>
      <c r="G101" s="18">
        <v>31.23</v>
      </c>
      <c r="H101" s="19">
        <v>15.01</v>
      </c>
      <c r="I101" s="19">
        <f t="shared" si="3"/>
        <v>468.76</v>
      </c>
    </row>
    <row r="102" ht="27.9" customHeight="1" spans="1:9">
      <c r="A102" s="14">
        <v>81</v>
      </c>
      <c r="B102" s="15"/>
      <c r="C102" s="16" t="s">
        <v>199</v>
      </c>
      <c r="D102" s="16" t="s">
        <v>157</v>
      </c>
      <c r="E102" s="16" t="s">
        <v>158</v>
      </c>
      <c r="F102" s="17" t="s">
        <v>122</v>
      </c>
      <c r="G102" s="18">
        <v>29.27</v>
      </c>
      <c r="H102" s="19">
        <v>8.62</v>
      </c>
      <c r="I102" s="19">
        <f t="shared" si="3"/>
        <v>252.31</v>
      </c>
    </row>
    <row r="103" ht="27.9" customHeight="1" spans="1:9">
      <c r="A103" s="14">
        <v>82</v>
      </c>
      <c r="B103" s="15"/>
      <c r="C103" s="16" t="s">
        <v>200</v>
      </c>
      <c r="D103" s="16" t="s">
        <v>163</v>
      </c>
      <c r="E103" s="16" t="s">
        <v>164</v>
      </c>
      <c r="F103" s="17" t="s">
        <v>165</v>
      </c>
      <c r="G103" s="18">
        <v>3</v>
      </c>
      <c r="H103" s="19">
        <v>288.82</v>
      </c>
      <c r="I103" s="19">
        <f t="shared" si="3"/>
        <v>866.46</v>
      </c>
    </row>
    <row r="104" ht="39.55" customHeight="1" spans="1:9">
      <c r="A104" s="14">
        <v>83</v>
      </c>
      <c r="B104" s="15"/>
      <c r="C104" s="16" t="s">
        <v>201</v>
      </c>
      <c r="D104" s="16" t="s">
        <v>167</v>
      </c>
      <c r="E104" s="16" t="s">
        <v>168</v>
      </c>
      <c r="F104" s="17" t="s">
        <v>58</v>
      </c>
      <c r="G104" s="18">
        <v>27</v>
      </c>
      <c r="H104" s="19">
        <v>5.56</v>
      </c>
      <c r="I104" s="19">
        <f t="shared" si="3"/>
        <v>150.12</v>
      </c>
    </row>
    <row r="105" ht="39.55" customHeight="1" spans="1:9">
      <c r="A105" s="14">
        <v>84</v>
      </c>
      <c r="B105" s="15"/>
      <c r="C105" s="16" t="s">
        <v>202</v>
      </c>
      <c r="D105" s="16" t="s">
        <v>167</v>
      </c>
      <c r="E105" s="16" t="s">
        <v>170</v>
      </c>
      <c r="F105" s="17" t="s">
        <v>58</v>
      </c>
      <c r="G105" s="18">
        <v>6</v>
      </c>
      <c r="H105" s="19">
        <v>5.49</v>
      </c>
      <c r="I105" s="19">
        <f t="shared" si="3"/>
        <v>32.94</v>
      </c>
    </row>
    <row r="106" ht="20.15" customHeight="1" spans="1:9">
      <c r="A106" s="12" t="s">
        <v>171</v>
      </c>
      <c r="B106" s="13"/>
      <c r="C106" s="13"/>
      <c r="D106" s="13"/>
      <c r="E106" s="13"/>
      <c r="F106" s="13"/>
      <c r="G106" s="13"/>
      <c r="H106" s="19"/>
      <c r="I106" s="19"/>
    </row>
    <row r="107" ht="62.8" customHeight="1" spans="1:9">
      <c r="A107" s="14">
        <v>85</v>
      </c>
      <c r="B107" s="15"/>
      <c r="C107" s="16" t="s">
        <v>203</v>
      </c>
      <c r="D107" s="16" t="s">
        <v>173</v>
      </c>
      <c r="E107" s="16" t="s">
        <v>174</v>
      </c>
      <c r="F107" s="17" t="s">
        <v>175</v>
      </c>
      <c r="G107" s="18">
        <v>3</v>
      </c>
      <c r="H107" s="19">
        <v>40.55</v>
      </c>
      <c r="I107" s="19">
        <f t="shared" si="3"/>
        <v>121.65</v>
      </c>
    </row>
    <row r="108" ht="20.15" customHeight="1" spans="1:9">
      <c r="A108" s="12" t="s">
        <v>204</v>
      </c>
      <c r="B108" s="13"/>
      <c r="C108" s="13"/>
      <c r="D108" s="13"/>
      <c r="E108" s="13"/>
      <c r="F108" s="13"/>
      <c r="G108" s="13"/>
      <c r="H108" s="19"/>
      <c r="I108" s="19"/>
    </row>
    <row r="109" ht="20.15" customHeight="1" spans="1:9">
      <c r="A109" s="12" t="s">
        <v>136</v>
      </c>
      <c r="B109" s="13"/>
      <c r="C109" s="13"/>
      <c r="D109" s="13"/>
      <c r="E109" s="13"/>
      <c r="F109" s="13"/>
      <c r="G109" s="13"/>
      <c r="H109" s="19"/>
      <c r="I109" s="19"/>
    </row>
    <row r="110" ht="27.9" customHeight="1" spans="1:9">
      <c r="A110" s="14">
        <v>86</v>
      </c>
      <c r="B110" s="15"/>
      <c r="C110" s="16" t="s">
        <v>205</v>
      </c>
      <c r="D110" s="16" t="s">
        <v>138</v>
      </c>
      <c r="E110" s="16" t="s">
        <v>139</v>
      </c>
      <c r="F110" s="17" t="s">
        <v>140</v>
      </c>
      <c r="G110" s="18">
        <v>8</v>
      </c>
      <c r="H110" s="19">
        <v>95.25</v>
      </c>
      <c r="I110" s="19">
        <f t="shared" si="3"/>
        <v>762</v>
      </c>
    </row>
    <row r="111" ht="27.9" customHeight="1" spans="1:9">
      <c r="A111" s="14">
        <v>87</v>
      </c>
      <c r="B111" s="15"/>
      <c r="C111" s="16" t="s">
        <v>206</v>
      </c>
      <c r="D111" s="16" t="s">
        <v>142</v>
      </c>
      <c r="E111" s="16" t="s">
        <v>143</v>
      </c>
      <c r="F111" s="17" t="s">
        <v>58</v>
      </c>
      <c r="G111" s="18">
        <v>2</v>
      </c>
      <c r="H111" s="19">
        <v>17.14</v>
      </c>
      <c r="I111" s="19">
        <f t="shared" si="3"/>
        <v>34.28</v>
      </c>
    </row>
    <row r="112" ht="27.9" customHeight="1" spans="1:9">
      <c r="A112" s="14">
        <v>88</v>
      </c>
      <c r="B112" s="15"/>
      <c r="C112" s="16" t="s">
        <v>207</v>
      </c>
      <c r="D112" s="16" t="s">
        <v>142</v>
      </c>
      <c r="E112" s="16" t="s">
        <v>208</v>
      </c>
      <c r="F112" s="17" t="s">
        <v>58</v>
      </c>
      <c r="G112" s="18">
        <v>2</v>
      </c>
      <c r="H112" s="19">
        <v>19.72</v>
      </c>
      <c r="I112" s="19">
        <f t="shared" si="3"/>
        <v>39.44</v>
      </c>
    </row>
    <row r="113" ht="20.15" customHeight="1" spans="1:9">
      <c r="A113" s="14">
        <v>89</v>
      </c>
      <c r="B113" s="15"/>
      <c r="C113" s="16" t="s">
        <v>209</v>
      </c>
      <c r="D113" s="16" t="s">
        <v>145</v>
      </c>
      <c r="E113" s="16" t="s">
        <v>146</v>
      </c>
      <c r="F113" s="17" t="s">
        <v>58</v>
      </c>
      <c r="G113" s="18">
        <v>15</v>
      </c>
      <c r="H113" s="19">
        <v>22.48</v>
      </c>
      <c r="I113" s="19">
        <f t="shared" si="3"/>
        <v>337.2</v>
      </c>
    </row>
    <row r="114" ht="27.9" customHeight="1" spans="1:9">
      <c r="A114" s="14">
        <v>90</v>
      </c>
      <c r="B114" s="15"/>
      <c r="C114" s="16" t="s">
        <v>210</v>
      </c>
      <c r="D114" s="16" t="s">
        <v>148</v>
      </c>
      <c r="E114" s="16" t="s">
        <v>149</v>
      </c>
      <c r="F114" s="17" t="s">
        <v>122</v>
      </c>
      <c r="G114" s="18">
        <v>74.79</v>
      </c>
      <c r="H114" s="19">
        <v>2.86</v>
      </c>
      <c r="I114" s="19">
        <f t="shared" si="3"/>
        <v>213.9</v>
      </c>
    </row>
    <row r="115" ht="27.9" customHeight="1" spans="1:9">
      <c r="A115" s="14">
        <v>91</v>
      </c>
      <c r="B115" s="15"/>
      <c r="C115" s="16" t="s">
        <v>211</v>
      </c>
      <c r="D115" s="16" t="s">
        <v>148</v>
      </c>
      <c r="E115" s="16" t="s">
        <v>151</v>
      </c>
      <c r="F115" s="17" t="s">
        <v>122</v>
      </c>
      <c r="G115" s="18">
        <v>31.89</v>
      </c>
      <c r="H115" s="19">
        <v>3.89</v>
      </c>
      <c r="I115" s="19">
        <f t="shared" si="3"/>
        <v>124.05</v>
      </c>
    </row>
    <row r="116" ht="27.9" customHeight="1" spans="1:9">
      <c r="A116" s="14">
        <v>92</v>
      </c>
      <c r="B116" s="15"/>
      <c r="C116" s="16" t="s">
        <v>212</v>
      </c>
      <c r="D116" s="16" t="s">
        <v>148</v>
      </c>
      <c r="E116" s="16" t="s">
        <v>153</v>
      </c>
      <c r="F116" s="17" t="s">
        <v>122</v>
      </c>
      <c r="G116" s="18">
        <v>20.4</v>
      </c>
      <c r="H116" s="19">
        <v>2.62</v>
      </c>
      <c r="I116" s="19">
        <f t="shared" si="3"/>
        <v>53.45</v>
      </c>
    </row>
    <row r="117" ht="27.9" customHeight="1" spans="1:9">
      <c r="A117" s="14">
        <v>93</v>
      </c>
      <c r="B117" s="15"/>
      <c r="C117" s="16" t="s">
        <v>213</v>
      </c>
      <c r="D117" s="16" t="s">
        <v>148</v>
      </c>
      <c r="E117" s="16" t="s">
        <v>155</v>
      </c>
      <c r="F117" s="17" t="s">
        <v>122</v>
      </c>
      <c r="G117" s="18">
        <v>44.13</v>
      </c>
      <c r="H117" s="19">
        <v>3.45</v>
      </c>
      <c r="I117" s="19">
        <f t="shared" si="3"/>
        <v>152.25</v>
      </c>
    </row>
    <row r="118" ht="27.9" customHeight="1" spans="1:9">
      <c r="A118" s="14">
        <v>94</v>
      </c>
      <c r="B118" s="15"/>
      <c r="C118" s="16" t="s">
        <v>214</v>
      </c>
      <c r="D118" s="16" t="s">
        <v>160</v>
      </c>
      <c r="E118" s="16" t="s">
        <v>161</v>
      </c>
      <c r="F118" s="17" t="s">
        <v>122</v>
      </c>
      <c r="G118" s="18">
        <v>21.51</v>
      </c>
      <c r="H118" s="19">
        <v>15.01</v>
      </c>
      <c r="I118" s="19">
        <f t="shared" si="3"/>
        <v>322.87</v>
      </c>
    </row>
    <row r="119" ht="27.9" customHeight="1" spans="1:9">
      <c r="A119" s="14">
        <v>95</v>
      </c>
      <c r="B119" s="15"/>
      <c r="C119" s="16" t="s">
        <v>215</v>
      </c>
      <c r="D119" s="16" t="s">
        <v>157</v>
      </c>
      <c r="E119" s="16" t="s">
        <v>158</v>
      </c>
      <c r="F119" s="17" t="s">
        <v>122</v>
      </c>
      <c r="G119" s="18">
        <v>35.56</v>
      </c>
      <c r="H119" s="19">
        <v>8.62</v>
      </c>
      <c r="I119" s="19">
        <f t="shared" si="3"/>
        <v>306.53</v>
      </c>
    </row>
    <row r="120" ht="27.9" customHeight="1" spans="1:9">
      <c r="A120" s="14">
        <v>96</v>
      </c>
      <c r="B120" s="15"/>
      <c r="C120" s="16" t="s">
        <v>216</v>
      </c>
      <c r="D120" s="16" t="s">
        <v>163</v>
      </c>
      <c r="E120" s="16" t="s">
        <v>164</v>
      </c>
      <c r="F120" s="17" t="s">
        <v>165</v>
      </c>
      <c r="G120" s="18">
        <v>1</v>
      </c>
      <c r="H120" s="19">
        <v>288.82</v>
      </c>
      <c r="I120" s="19">
        <f t="shared" si="3"/>
        <v>288.82</v>
      </c>
    </row>
    <row r="121" ht="39.55" customHeight="1" spans="1:9">
      <c r="A121" s="14">
        <v>97</v>
      </c>
      <c r="B121" s="15"/>
      <c r="C121" s="16" t="s">
        <v>217</v>
      </c>
      <c r="D121" s="16" t="s">
        <v>167</v>
      </c>
      <c r="E121" s="16" t="s">
        <v>168</v>
      </c>
      <c r="F121" s="17" t="s">
        <v>58</v>
      </c>
      <c r="G121" s="18">
        <v>19</v>
      </c>
      <c r="H121" s="19">
        <v>5.56</v>
      </c>
      <c r="I121" s="19">
        <f t="shared" si="3"/>
        <v>105.64</v>
      </c>
    </row>
    <row r="122" ht="39.55" customHeight="1" spans="1:9">
      <c r="A122" s="14">
        <v>98</v>
      </c>
      <c r="B122" s="15"/>
      <c r="C122" s="16" t="s">
        <v>218</v>
      </c>
      <c r="D122" s="16" t="s">
        <v>167</v>
      </c>
      <c r="E122" s="16" t="s">
        <v>170</v>
      </c>
      <c r="F122" s="17" t="s">
        <v>58</v>
      </c>
      <c r="G122" s="18">
        <v>8</v>
      </c>
      <c r="H122" s="19">
        <v>5.49</v>
      </c>
      <c r="I122" s="19">
        <f t="shared" si="3"/>
        <v>43.92</v>
      </c>
    </row>
    <row r="123" ht="27.9" customHeight="1" spans="1:9">
      <c r="A123" s="14">
        <v>99</v>
      </c>
      <c r="B123" s="15"/>
      <c r="C123" s="16" t="s">
        <v>219</v>
      </c>
      <c r="D123" s="16" t="s">
        <v>220</v>
      </c>
      <c r="E123" s="16" t="s">
        <v>221</v>
      </c>
      <c r="F123" s="17" t="s">
        <v>222</v>
      </c>
      <c r="G123" s="18">
        <v>3</v>
      </c>
      <c r="H123" s="19">
        <v>1049.88</v>
      </c>
      <c r="I123" s="19">
        <f t="shared" si="3"/>
        <v>3149.64</v>
      </c>
    </row>
    <row r="124" ht="20.15" customHeight="1" spans="1:9">
      <c r="A124" s="12" t="s">
        <v>171</v>
      </c>
      <c r="B124" s="13"/>
      <c r="C124" s="13"/>
      <c r="D124" s="13"/>
      <c r="E124" s="13"/>
      <c r="F124" s="13"/>
      <c r="G124" s="13"/>
      <c r="H124" s="19"/>
      <c r="I124" s="19"/>
    </row>
    <row r="125" ht="62.8" customHeight="1" spans="1:9">
      <c r="A125" s="14">
        <v>100</v>
      </c>
      <c r="B125" s="15"/>
      <c r="C125" s="16" t="s">
        <v>223</v>
      </c>
      <c r="D125" s="16" t="s">
        <v>173</v>
      </c>
      <c r="E125" s="16" t="s">
        <v>174</v>
      </c>
      <c r="F125" s="17" t="s">
        <v>175</v>
      </c>
      <c r="G125" s="18">
        <v>3</v>
      </c>
      <c r="H125" s="19">
        <v>40.55</v>
      </c>
      <c r="I125" s="19">
        <f>G125*H125</f>
        <v>121.65</v>
      </c>
    </row>
    <row r="126" ht="16.3" customHeight="1" spans="1:9">
      <c r="A126" s="14" t="s">
        <v>224</v>
      </c>
      <c r="B126" s="30"/>
      <c r="C126" s="30"/>
      <c r="D126" s="30"/>
      <c r="E126" s="30"/>
      <c r="F126" s="30"/>
      <c r="G126" s="30"/>
      <c r="H126" s="30"/>
      <c r="I126" s="19">
        <f>SUM(I9:I125)</f>
        <v>119961.9</v>
      </c>
    </row>
  </sheetData>
  <mergeCells count="131">
    <mergeCell ref="A1:I1"/>
    <mergeCell ref="A2:I2"/>
    <mergeCell ref="A3:H3"/>
    <mergeCell ref="H4:I4"/>
    <mergeCell ref="A6:G6"/>
    <mergeCell ref="A7:G7"/>
    <mergeCell ref="A8:G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G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G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G57"/>
    <mergeCell ref="A58:B58"/>
    <mergeCell ref="A59:G59"/>
    <mergeCell ref="A60:G60"/>
    <mergeCell ref="A61:G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G74"/>
    <mergeCell ref="A75:B75"/>
    <mergeCell ref="A76:G76"/>
    <mergeCell ref="A77:G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G90"/>
    <mergeCell ref="A91:B91"/>
    <mergeCell ref="A92:G92"/>
    <mergeCell ref="A93:G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G106"/>
    <mergeCell ref="A107:B107"/>
    <mergeCell ref="A108:G108"/>
    <mergeCell ref="A109:G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G124"/>
    <mergeCell ref="A125:B125"/>
    <mergeCell ref="A126:H126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  <rowBreaks count="6" manualBreakCount="6">
    <brk id="25" max="16383" man="1"/>
    <brk id="43" max="16383" man="1"/>
    <brk id="58" max="16383" man="1"/>
    <brk id="76" max="16383" man="1"/>
    <brk id="95" max="16383" man="1"/>
    <brk id="1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7" workbookViewId="0">
      <selection activeCell="L29" sqref="L29"/>
    </sheetView>
  </sheetViews>
  <sheetFormatPr defaultColWidth="9" defaultRowHeight="14.5"/>
  <cols>
    <col min="1" max="1" width="4.39090909090909" style="1" customWidth="1"/>
    <col min="2" max="2" width="1.19090909090909" style="1" customWidth="1"/>
    <col min="3" max="3" width="11.5181818181818" style="1" customWidth="1"/>
    <col min="4" max="4" width="19.2272727272727" style="1" customWidth="1"/>
    <col min="5" max="5" width="13.5363636363636" style="1" customWidth="1"/>
    <col min="6" max="6" width="4.39090909090909" style="1" customWidth="1"/>
    <col min="7" max="7" width="7.35454545454545" style="1" customWidth="1"/>
    <col min="8" max="8" width="7.47272727272727" style="1" customWidth="1"/>
    <col min="9" max="9" width="10.9181818181818" style="1" customWidth="1"/>
    <col min="10" max="16382" width="9" style="1"/>
  </cols>
  <sheetData>
    <row r="1" ht="27.9" customHeight="1" spans="1:9">
      <c r="A1" s="2" t="s">
        <v>225</v>
      </c>
      <c r="B1" s="2"/>
      <c r="C1" s="2"/>
      <c r="D1" s="2"/>
      <c r="E1" s="2"/>
      <c r="F1" s="2"/>
      <c r="G1" s="2"/>
      <c r="H1" s="2"/>
      <c r="I1" s="2"/>
    </row>
    <row r="2" ht="17.05" customHeight="1" spans="1:9">
      <c r="A2" s="3" t="s">
        <v>20</v>
      </c>
      <c r="B2" s="3"/>
      <c r="C2" s="3"/>
      <c r="D2" s="3"/>
      <c r="E2" s="3"/>
      <c r="F2" s="3"/>
      <c r="G2" s="3"/>
      <c r="H2" s="3"/>
      <c r="I2" s="3"/>
    </row>
    <row r="3" ht="17.05" customHeight="1" spans="1:9">
      <c r="A3" s="4" t="s">
        <v>21</v>
      </c>
      <c r="B3" s="4"/>
      <c r="C3" s="4"/>
      <c r="D3" s="4"/>
      <c r="E3" s="4"/>
      <c r="F3" s="4"/>
      <c r="G3" s="4"/>
      <c r="H3" s="4"/>
      <c r="I3" s="3"/>
    </row>
    <row r="4" ht="17.05" customHeight="1" spans="1:9">
      <c r="A4" s="5" t="s">
        <v>1</v>
      </c>
      <c r="B4" s="6"/>
      <c r="C4" s="7" t="s">
        <v>22</v>
      </c>
      <c r="D4" s="7" t="s">
        <v>2</v>
      </c>
      <c r="E4" s="7" t="s">
        <v>23</v>
      </c>
      <c r="F4" s="7" t="s">
        <v>24</v>
      </c>
      <c r="G4" s="7" t="s">
        <v>25</v>
      </c>
      <c r="H4" s="8" t="s">
        <v>26</v>
      </c>
      <c r="I4" s="21"/>
    </row>
    <row r="5" ht="17.05" customHeight="1" spans="1:9">
      <c r="A5" s="9"/>
      <c r="B5" s="10"/>
      <c r="C5" s="11"/>
      <c r="D5" s="11"/>
      <c r="E5" s="11"/>
      <c r="F5" s="11"/>
      <c r="G5" s="11"/>
      <c r="H5" s="8" t="s">
        <v>27</v>
      </c>
      <c r="I5" s="22" t="s">
        <v>28</v>
      </c>
    </row>
    <row r="6" ht="16.3" customHeight="1" spans="1:9">
      <c r="A6" s="12" t="s">
        <v>29</v>
      </c>
      <c r="B6" s="13"/>
      <c r="C6" s="13"/>
      <c r="D6" s="13"/>
      <c r="E6" s="13"/>
      <c r="F6" s="13"/>
      <c r="G6" s="13"/>
      <c r="H6" s="31"/>
      <c r="I6" s="31"/>
    </row>
    <row r="7" ht="16.3" customHeight="1" spans="1:9">
      <c r="A7" s="12" t="s">
        <v>30</v>
      </c>
      <c r="B7" s="13"/>
      <c r="C7" s="13"/>
      <c r="D7" s="13"/>
      <c r="E7" s="13"/>
      <c r="F7" s="13"/>
      <c r="G7" s="13"/>
      <c r="H7" s="31"/>
      <c r="I7" s="31"/>
    </row>
    <row r="8" ht="16.3" customHeight="1" spans="1:9">
      <c r="A8" s="12" t="s">
        <v>31</v>
      </c>
      <c r="B8" s="13"/>
      <c r="C8" s="13"/>
      <c r="D8" s="13"/>
      <c r="E8" s="13"/>
      <c r="F8" s="13"/>
      <c r="G8" s="13"/>
      <c r="H8" s="31"/>
      <c r="I8" s="31"/>
    </row>
    <row r="9" ht="51.15" customHeight="1" spans="1:9">
      <c r="A9" s="14" t="s">
        <v>32</v>
      </c>
      <c r="B9" s="15"/>
      <c r="C9" s="16" t="s">
        <v>226</v>
      </c>
      <c r="D9" s="16" t="s">
        <v>227</v>
      </c>
      <c r="E9" s="16" t="s">
        <v>228</v>
      </c>
      <c r="F9" s="17" t="s">
        <v>41</v>
      </c>
      <c r="G9" s="32">
        <v>50</v>
      </c>
      <c r="H9" s="19">
        <v>8.4</v>
      </c>
      <c r="I9" s="19">
        <f>G9*H9</f>
        <v>420</v>
      </c>
    </row>
    <row r="10" ht="16.3" customHeight="1" spans="1:9">
      <c r="A10" s="14" t="s">
        <v>37</v>
      </c>
      <c r="B10" s="15"/>
      <c r="C10" s="16" t="s">
        <v>229</v>
      </c>
      <c r="D10" s="16" t="s">
        <v>230</v>
      </c>
      <c r="E10" s="16" t="s">
        <v>20</v>
      </c>
      <c r="F10" s="17" t="s">
        <v>231</v>
      </c>
      <c r="G10" s="32">
        <v>1</v>
      </c>
      <c r="H10" s="19">
        <v>715.86</v>
      </c>
      <c r="I10" s="19">
        <f t="shared" ref="I10:I32" si="0">G10*H10</f>
        <v>715.86</v>
      </c>
    </row>
    <row r="11" ht="16.3" customHeight="1" spans="1:9">
      <c r="A11" s="12" t="s">
        <v>80</v>
      </c>
      <c r="B11" s="13"/>
      <c r="C11" s="13"/>
      <c r="D11" s="13"/>
      <c r="E11" s="13"/>
      <c r="F11" s="13"/>
      <c r="G11" s="13"/>
      <c r="H11" s="19"/>
      <c r="I11" s="19"/>
    </row>
    <row r="12" ht="51.15" customHeight="1" spans="1:9">
      <c r="A12" s="14" t="s">
        <v>42</v>
      </c>
      <c r="B12" s="15"/>
      <c r="C12" s="16" t="s">
        <v>232</v>
      </c>
      <c r="D12" s="16" t="s">
        <v>227</v>
      </c>
      <c r="E12" s="16" t="s">
        <v>228</v>
      </c>
      <c r="F12" s="17" t="s">
        <v>41</v>
      </c>
      <c r="G12" s="32">
        <v>74</v>
      </c>
      <c r="H12" s="19">
        <v>8.4</v>
      </c>
      <c r="I12" s="19">
        <f t="shared" si="0"/>
        <v>621.6</v>
      </c>
    </row>
    <row r="13" ht="16.3" customHeight="1" spans="1:9">
      <c r="A13" s="14" t="s">
        <v>46</v>
      </c>
      <c r="B13" s="15"/>
      <c r="C13" s="16" t="s">
        <v>233</v>
      </c>
      <c r="D13" s="16" t="s">
        <v>230</v>
      </c>
      <c r="E13" s="16" t="s">
        <v>20</v>
      </c>
      <c r="F13" s="17" t="s">
        <v>231</v>
      </c>
      <c r="G13" s="32">
        <v>1</v>
      </c>
      <c r="H13" s="19">
        <v>2283.84</v>
      </c>
      <c r="I13" s="19">
        <f t="shared" si="0"/>
        <v>2283.84</v>
      </c>
    </row>
    <row r="14" ht="16.3" customHeight="1" spans="1:9">
      <c r="A14" s="12" t="s">
        <v>95</v>
      </c>
      <c r="B14" s="13"/>
      <c r="C14" s="13"/>
      <c r="D14" s="13"/>
      <c r="E14" s="13"/>
      <c r="F14" s="13"/>
      <c r="G14" s="13"/>
      <c r="H14" s="19"/>
      <c r="I14" s="19"/>
    </row>
    <row r="15" ht="51.15" customHeight="1" spans="1:9">
      <c r="A15" s="14" t="s">
        <v>50</v>
      </c>
      <c r="B15" s="15"/>
      <c r="C15" s="16" t="s">
        <v>234</v>
      </c>
      <c r="D15" s="16" t="s">
        <v>227</v>
      </c>
      <c r="E15" s="16" t="s">
        <v>228</v>
      </c>
      <c r="F15" s="17" t="s">
        <v>41</v>
      </c>
      <c r="G15" s="32">
        <v>77</v>
      </c>
      <c r="H15" s="19">
        <v>8.4</v>
      </c>
      <c r="I15" s="19">
        <f t="shared" si="0"/>
        <v>646.8</v>
      </c>
    </row>
    <row r="16" ht="16.3" customHeight="1" spans="1:9">
      <c r="A16" s="14" t="s">
        <v>54</v>
      </c>
      <c r="B16" s="15"/>
      <c r="C16" s="16" t="s">
        <v>235</v>
      </c>
      <c r="D16" s="16" t="s">
        <v>230</v>
      </c>
      <c r="E16" s="16" t="s">
        <v>20</v>
      </c>
      <c r="F16" s="17" t="s">
        <v>231</v>
      </c>
      <c r="G16" s="32">
        <v>1</v>
      </c>
      <c r="H16" s="19">
        <v>1135.43</v>
      </c>
      <c r="I16" s="19">
        <f t="shared" si="0"/>
        <v>1135.43</v>
      </c>
    </row>
    <row r="17" ht="16.3" customHeight="1" spans="1:9">
      <c r="A17" s="12" t="s">
        <v>105</v>
      </c>
      <c r="B17" s="13"/>
      <c r="C17" s="13"/>
      <c r="D17" s="13"/>
      <c r="E17" s="13"/>
      <c r="F17" s="13"/>
      <c r="G17" s="13"/>
      <c r="H17" s="19"/>
      <c r="I17" s="19"/>
    </row>
    <row r="18" ht="51.15" customHeight="1" spans="1:9">
      <c r="A18" s="14" t="s">
        <v>59</v>
      </c>
      <c r="B18" s="15"/>
      <c r="C18" s="16" t="s">
        <v>236</v>
      </c>
      <c r="D18" s="16" t="s">
        <v>227</v>
      </c>
      <c r="E18" s="16" t="s">
        <v>228</v>
      </c>
      <c r="F18" s="17" t="s">
        <v>41</v>
      </c>
      <c r="G18" s="32">
        <v>75</v>
      </c>
      <c r="H18" s="19">
        <v>8.4</v>
      </c>
      <c r="I18" s="19">
        <f t="shared" si="0"/>
        <v>630</v>
      </c>
    </row>
    <row r="19" ht="16.3" customHeight="1" spans="1:9">
      <c r="A19" s="14" t="s">
        <v>63</v>
      </c>
      <c r="B19" s="15"/>
      <c r="C19" s="16" t="s">
        <v>237</v>
      </c>
      <c r="D19" s="16" t="s">
        <v>230</v>
      </c>
      <c r="E19" s="16" t="s">
        <v>20</v>
      </c>
      <c r="F19" s="17" t="s">
        <v>231</v>
      </c>
      <c r="G19" s="32">
        <v>1</v>
      </c>
      <c r="H19" s="19">
        <v>2944.51</v>
      </c>
      <c r="I19" s="19">
        <f t="shared" si="0"/>
        <v>2944.51</v>
      </c>
    </row>
    <row r="20" ht="16.3" customHeight="1" spans="1:9">
      <c r="A20" s="12" t="s">
        <v>135</v>
      </c>
      <c r="B20" s="13"/>
      <c r="C20" s="13"/>
      <c r="D20" s="13"/>
      <c r="E20" s="13"/>
      <c r="F20" s="13"/>
      <c r="G20" s="13"/>
      <c r="H20" s="19"/>
      <c r="I20" s="19"/>
    </row>
    <row r="21" ht="16.3" customHeight="1" spans="1:9">
      <c r="A21" s="12" t="s">
        <v>136</v>
      </c>
      <c r="B21" s="13"/>
      <c r="C21" s="13"/>
      <c r="D21" s="13"/>
      <c r="E21" s="13"/>
      <c r="F21" s="13"/>
      <c r="G21" s="13"/>
      <c r="H21" s="19"/>
      <c r="I21" s="19"/>
    </row>
    <row r="22" ht="62.8" customHeight="1" spans="1:9">
      <c r="A22" s="14" t="s">
        <v>67</v>
      </c>
      <c r="B22" s="15"/>
      <c r="C22" s="16" t="s">
        <v>238</v>
      </c>
      <c r="D22" s="16" t="s">
        <v>239</v>
      </c>
      <c r="E22" s="16" t="s">
        <v>240</v>
      </c>
      <c r="F22" s="17" t="s">
        <v>231</v>
      </c>
      <c r="G22" s="32">
        <v>1</v>
      </c>
      <c r="H22" s="19">
        <v>40.51</v>
      </c>
      <c r="I22" s="19">
        <f t="shared" si="0"/>
        <v>40.51</v>
      </c>
    </row>
    <row r="23" ht="16.3" customHeight="1" spans="1:9">
      <c r="A23" s="12" t="s">
        <v>176</v>
      </c>
      <c r="B23" s="13"/>
      <c r="C23" s="13"/>
      <c r="D23" s="13"/>
      <c r="E23" s="13"/>
      <c r="F23" s="13"/>
      <c r="G23" s="13"/>
      <c r="H23" s="19"/>
      <c r="I23" s="19"/>
    </row>
    <row r="24" ht="16.3" customHeight="1" spans="1:9">
      <c r="A24" s="12" t="s">
        <v>136</v>
      </c>
      <c r="B24" s="13"/>
      <c r="C24" s="13"/>
      <c r="D24" s="13"/>
      <c r="E24" s="13"/>
      <c r="F24" s="13"/>
      <c r="G24" s="13"/>
      <c r="H24" s="19"/>
      <c r="I24" s="19"/>
    </row>
    <row r="25" ht="62.8" customHeight="1" spans="1:9">
      <c r="A25" s="14" t="s">
        <v>71</v>
      </c>
      <c r="B25" s="15"/>
      <c r="C25" s="16" t="s">
        <v>241</v>
      </c>
      <c r="D25" s="16" t="s">
        <v>239</v>
      </c>
      <c r="E25" s="16" t="s">
        <v>240</v>
      </c>
      <c r="F25" s="17" t="s">
        <v>231</v>
      </c>
      <c r="G25" s="32">
        <v>1</v>
      </c>
      <c r="H25" s="19">
        <v>63.41</v>
      </c>
      <c r="I25" s="19">
        <f t="shared" si="0"/>
        <v>63.41</v>
      </c>
    </row>
    <row r="26" ht="16.3" customHeight="1" spans="1:9">
      <c r="A26" s="12" t="s">
        <v>190</v>
      </c>
      <c r="B26" s="13"/>
      <c r="C26" s="13"/>
      <c r="D26" s="13"/>
      <c r="E26" s="13"/>
      <c r="F26" s="13"/>
      <c r="G26" s="13"/>
      <c r="H26" s="19"/>
      <c r="I26" s="19"/>
    </row>
    <row r="27" ht="16.3" customHeight="1" spans="1:9">
      <c r="A27" s="12" t="s">
        <v>136</v>
      </c>
      <c r="B27" s="13"/>
      <c r="C27" s="13"/>
      <c r="D27" s="13"/>
      <c r="E27" s="13"/>
      <c r="F27" s="13"/>
      <c r="G27" s="13"/>
      <c r="H27" s="19"/>
      <c r="I27" s="19"/>
    </row>
    <row r="28" ht="62" customHeight="1" spans="1:9">
      <c r="A28" s="14" t="s">
        <v>75</v>
      </c>
      <c r="B28" s="15"/>
      <c r="C28" s="16" t="s">
        <v>242</v>
      </c>
      <c r="D28" s="16" t="s">
        <v>239</v>
      </c>
      <c r="E28" s="16" t="s">
        <v>243</v>
      </c>
      <c r="F28" s="17" t="s">
        <v>231</v>
      </c>
      <c r="G28" s="32">
        <v>1</v>
      </c>
      <c r="H28" s="19">
        <v>63.39</v>
      </c>
      <c r="I28" s="19">
        <f t="shared" si="0"/>
        <v>63.39</v>
      </c>
    </row>
    <row r="29" s="1" customFormat="1" ht="16.3" customHeight="1" spans="1:9">
      <c r="A29" s="12" t="s">
        <v>204</v>
      </c>
      <c r="B29" s="13"/>
      <c r="C29" s="13"/>
      <c r="D29" s="13"/>
      <c r="E29" s="13"/>
      <c r="F29" s="13"/>
      <c r="G29" s="13"/>
      <c r="H29" s="19"/>
      <c r="I29" s="19"/>
    </row>
    <row r="30" ht="16.3" customHeight="1" spans="1:9">
      <c r="A30" s="12" t="s">
        <v>136</v>
      </c>
      <c r="B30" s="13"/>
      <c r="C30" s="13"/>
      <c r="D30" s="13"/>
      <c r="E30" s="13"/>
      <c r="F30" s="13"/>
      <c r="G30" s="13"/>
      <c r="H30" s="19"/>
      <c r="I30" s="19"/>
    </row>
    <row r="31" ht="62.8" customHeight="1" spans="1:9">
      <c r="A31" s="14" t="s">
        <v>244</v>
      </c>
      <c r="B31" s="15"/>
      <c r="C31" s="16" t="s">
        <v>245</v>
      </c>
      <c r="D31" s="16" t="s">
        <v>239</v>
      </c>
      <c r="E31" s="16" t="s">
        <v>240</v>
      </c>
      <c r="F31" s="17" t="s">
        <v>231</v>
      </c>
      <c r="G31" s="32">
        <v>1</v>
      </c>
      <c r="H31" s="19">
        <v>59.73</v>
      </c>
      <c r="I31" s="19">
        <f>G31*H31</f>
        <v>59.73</v>
      </c>
    </row>
    <row r="32" ht="17.05" customHeight="1" spans="1:9">
      <c r="A32" s="8" t="s">
        <v>246</v>
      </c>
      <c r="B32" s="20"/>
      <c r="C32" s="20"/>
      <c r="D32" s="20"/>
      <c r="E32" s="20"/>
      <c r="F32" s="20"/>
      <c r="G32" s="20"/>
      <c r="H32" s="20"/>
      <c r="I32" s="19">
        <f>SUM(I6:I31)</f>
        <v>9625.08</v>
      </c>
    </row>
  </sheetData>
  <mergeCells count="37">
    <mergeCell ref="A1:I1"/>
    <mergeCell ref="A2:I2"/>
    <mergeCell ref="A3:H3"/>
    <mergeCell ref="H4:I4"/>
    <mergeCell ref="A6:G6"/>
    <mergeCell ref="A7:G7"/>
    <mergeCell ref="A8:G8"/>
    <mergeCell ref="A9:B9"/>
    <mergeCell ref="A10:B10"/>
    <mergeCell ref="A11:G11"/>
    <mergeCell ref="A12:B12"/>
    <mergeCell ref="A13:B13"/>
    <mergeCell ref="A14:G14"/>
    <mergeCell ref="A15:B15"/>
    <mergeCell ref="A16:B16"/>
    <mergeCell ref="A17:G17"/>
    <mergeCell ref="A18:B18"/>
    <mergeCell ref="A19:B19"/>
    <mergeCell ref="A20:G20"/>
    <mergeCell ref="A21:G21"/>
    <mergeCell ref="A22:B22"/>
    <mergeCell ref="A23:G23"/>
    <mergeCell ref="A24:G24"/>
    <mergeCell ref="A25:B25"/>
    <mergeCell ref="A26:G26"/>
    <mergeCell ref="A27:G27"/>
    <mergeCell ref="A28:B28"/>
    <mergeCell ref="A29:G29"/>
    <mergeCell ref="A30:G30"/>
    <mergeCell ref="A31:B31"/>
    <mergeCell ref="A32:H32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1"/>
  <sheetViews>
    <sheetView topLeftCell="A224" workbookViewId="0">
      <selection activeCell="L35" sqref="L35"/>
    </sheetView>
  </sheetViews>
  <sheetFormatPr defaultColWidth="9" defaultRowHeight="14.5"/>
  <cols>
    <col min="1" max="1" width="4.39090909090909" style="1" customWidth="1"/>
    <col min="2" max="2" width="1.19090909090909" style="1" customWidth="1"/>
    <col min="3" max="3" width="10.6818181818182" style="1" customWidth="1"/>
    <col min="4" max="4" width="18.0454545454545" style="1" customWidth="1"/>
    <col min="5" max="5" width="14.9454545454545" style="1" customWidth="1"/>
    <col min="6" max="6" width="5.10909090909091" style="1" customWidth="1"/>
    <col min="7" max="7" width="7.6" style="1" customWidth="1"/>
    <col min="8" max="8" width="11.1272727272727" style="1" customWidth="1"/>
    <col min="9" max="9" width="10.6818181818182" style="1" customWidth="1"/>
    <col min="10" max="16384" width="9" style="1"/>
  </cols>
  <sheetData>
    <row r="1" ht="27.9" customHeight="1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17.05" customHeight="1" spans="1:9">
      <c r="A2" s="3" t="s">
        <v>20</v>
      </c>
      <c r="B2" s="3"/>
      <c r="C2" s="3"/>
      <c r="D2" s="3"/>
      <c r="E2" s="3"/>
      <c r="F2" s="3"/>
      <c r="G2" s="3"/>
      <c r="H2" s="3"/>
      <c r="I2" s="3"/>
    </row>
    <row r="3" ht="17.05" customHeight="1" spans="1:9">
      <c r="A3" s="4" t="s">
        <v>247</v>
      </c>
      <c r="B3" s="4"/>
      <c r="C3" s="4"/>
      <c r="D3" s="4"/>
      <c r="E3" s="4"/>
      <c r="F3" s="4"/>
      <c r="G3" s="4"/>
      <c r="H3" s="4"/>
      <c r="I3" s="3"/>
    </row>
    <row r="4" ht="17.05" customHeight="1" spans="1:9">
      <c r="A4" s="5" t="s">
        <v>1</v>
      </c>
      <c r="B4" s="6"/>
      <c r="C4" s="7" t="s">
        <v>22</v>
      </c>
      <c r="D4" s="7" t="s">
        <v>2</v>
      </c>
      <c r="E4" s="7" t="s">
        <v>23</v>
      </c>
      <c r="F4" s="7" t="s">
        <v>24</v>
      </c>
      <c r="G4" s="7" t="s">
        <v>25</v>
      </c>
      <c r="H4" s="22" t="s">
        <v>26</v>
      </c>
      <c r="I4" s="22"/>
    </row>
    <row r="5" ht="17.05" customHeight="1" spans="1:9">
      <c r="A5" s="9"/>
      <c r="B5" s="10"/>
      <c r="C5" s="11"/>
      <c r="D5" s="11"/>
      <c r="E5" s="11"/>
      <c r="F5" s="11"/>
      <c r="G5" s="11"/>
      <c r="H5" s="22" t="s">
        <v>27</v>
      </c>
      <c r="I5" s="22" t="s">
        <v>28</v>
      </c>
    </row>
    <row r="6" ht="20.15" customHeight="1" spans="1:9">
      <c r="A6" s="12" t="s">
        <v>248</v>
      </c>
      <c r="B6" s="13"/>
      <c r="C6" s="13"/>
      <c r="D6" s="13"/>
      <c r="E6" s="13"/>
      <c r="F6" s="13"/>
      <c r="G6" s="13"/>
      <c r="H6" s="23"/>
      <c r="I6" s="23"/>
    </row>
    <row r="7" ht="20.15" customHeight="1" spans="1:9">
      <c r="A7" s="12" t="s">
        <v>249</v>
      </c>
      <c r="B7" s="13"/>
      <c r="C7" s="13"/>
      <c r="D7" s="13"/>
      <c r="E7" s="13"/>
      <c r="F7" s="13"/>
      <c r="G7" s="13"/>
      <c r="H7" s="23"/>
      <c r="I7" s="23"/>
    </row>
    <row r="8" ht="20.15" customHeight="1" spans="1:9">
      <c r="A8" s="12" t="s">
        <v>250</v>
      </c>
      <c r="B8" s="13"/>
      <c r="C8" s="13"/>
      <c r="D8" s="13"/>
      <c r="E8" s="13"/>
      <c r="F8" s="13"/>
      <c r="G8" s="13"/>
      <c r="H8" s="23"/>
      <c r="I8" s="23"/>
    </row>
    <row r="9" ht="27.9" customHeight="1" spans="1:9">
      <c r="A9" s="14" t="s">
        <v>32</v>
      </c>
      <c r="B9" s="15"/>
      <c r="C9" s="16" t="s">
        <v>251</v>
      </c>
      <c r="D9" s="16" t="s">
        <v>83</v>
      </c>
      <c r="E9" s="16" t="s">
        <v>252</v>
      </c>
      <c r="F9" s="17" t="s">
        <v>79</v>
      </c>
      <c r="G9" s="18">
        <v>1.865</v>
      </c>
      <c r="H9" s="24">
        <v>260.99</v>
      </c>
      <c r="I9" s="24">
        <f>G9*H9</f>
        <v>486.75</v>
      </c>
    </row>
    <row r="10" ht="20.15" customHeight="1" spans="1:9">
      <c r="A10" s="14" t="s">
        <v>37</v>
      </c>
      <c r="B10" s="15"/>
      <c r="C10" s="16" t="s">
        <v>253</v>
      </c>
      <c r="D10" s="16" t="s">
        <v>83</v>
      </c>
      <c r="E10" s="16" t="s">
        <v>254</v>
      </c>
      <c r="F10" s="17" t="s">
        <v>79</v>
      </c>
      <c r="G10" s="18">
        <v>10.423</v>
      </c>
      <c r="H10" s="24">
        <v>130.49</v>
      </c>
      <c r="I10" s="24">
        <f t="shared" ref="I10:I73" si="0">G10*H10</f>
        <v>1360.1</v>
      </c>
    </row>
    <row r="11" ht="27.9" customHeight="1" spans="1:9">
      <c r="A11" s="14" t="s">
        <v>42</v>
      </c>
      <c r="B11" s="15"/>
      <c r="C11" s="16" t="s">
        <v>255</v>
      </c>
      <c r="D11" s="16" t="s">
        <v>256</v>
      </c>
      <c r="E11" s="16" t="s">
        <v>257</v>
      </c>
      <c r="F11" s="17" t="s">
        <v>122</v>
      </c>
      <c r="G11" s="18">
        <v>7.4</v>
      </c>
      <c r="H11" s="24">
        <v>17.38</v>
      </c>
      <c r="I11" s="24">
        <f t="shared" si="0"/>
        <v>128.61</v>
      </c>
    </row>
    <row r="12" ht="51.15" customHeight="1" spans="1:9">
      <c r="A12" s="14" t="s">
        <v>46</v>
      </c>
      <c r="B12" s="15"/>
      <c r="C12" s="16" t="s">
        <v>258</v>
      </c>
      <c r="D12" s="16" t="s">
        <v>77</v>
      </c>
      <c r="E12" s="16" t="s">
        <v>78</v>
      </c>
      <c r="F12" s="17" t="s">
        <v>79</v>
      </c>
      <c r="G12" s="18">
        <v>18.425</v>
      </c>
      <c r="H12" s="24">
        <v>33.97</v>
      </c>
      <c r="I12" s="24">
        <f t="shared" si="0"/>
        <v>625.9</v>
      </c>
    </row>
    <row r="13" ht="20.15" customHeight="1" spans="1:9">
      <c r="A13" s="12" t="s">
        <v>259</v>
      </c>
      <c r="B13" s="13"/>
      <c r="C13" s="13"/>
      <c r="D13" s="13"/>
      <c r="E13" s="13"/>
      <c r="F13" s="13"/>
      <c r="G13" s="13"/>
      <c r="H13" s="24"/>
      <c r="I13" s="24"/>
    </row>
    <row r="14" ht="62.8" customHeight="1" spans="1:9">
      <c r="A14" s="14" t="s">
        <v>50</v>
      </c>
      <c r="B14" s="15"/>
      <c r="C14" s="16" t="s">
        <v>260</v>
      </c>
      <c r="D14" s="16" t="s">
        <v>261</v>
      </c>
      <c r="E14" s="16" t="s">
        <v>262</v>
      </c>
      <c r="F14" s="17" t="s">
        <v>79</v>
      </c>
      <c r="G14" s="18">
        <v>5.556</v>
      </c>
      <c r="H14" s="24">
        <v>532.87</v>
      </c>
      <c r="I14" s="24">
        <f t="shared" si="0"/>
        <v>2960.63</v>
      </c>
    </row>
    <row r="15" ht="27.9" customHeight="1" spans="1:9">
      <c r="A15" s="14" t="s">
        <v>54</v>
      </c>
      <c r="B15" s="15"/>
      <c r="C15" s="16" t="s">
        <v>263</v>
      </c>
      <c r="D15" s="16" t="s">
        <v>264</v>
      </c>
      <c r="E15" s="16" t="s">
        <v>265</v>
      </c>
      <c r="F15" s="17" t="s">
        <v>79</v>
      </c>
      <c r="G15" s="18">
        <v>3.505</v>
      </c>
      <c r="H15" s="24">
        <v>602.12</v>
      </c>
      <c r="I15" s="24">
        <f t="shared" si="0"/>
        <v>2110.43</v>
      </c>
    </row>
    <row r="16" ht="74.4" customHeight="1" spans="1:9">
      <c r="A16" s="14" t="s">
        <v>59</v>
      </c>
      <c r="B16" s="15"/>
      <c r="C16" s="16" t="s">
        <v>266</v>
      </c>
      <c r="D16" s="16" t="s">
        <v>267</v>
      </c>
      <c r="E16" s="16" t="s">
        <v>268</v>
      </c>
      <c r="F16" s="17" t="s">
        <v>79</v>
      </c>
      <c r="G16" s="18">
        <v>0.492</v>
      </c>
      <c r="H16" s="24">
        <v>346.5</v>
      </c>
      <c r="I16" s="24">
        <f t="shared" si="0"/>
        <v>170.48</v>
      </c>
    </row>
    <row r="17" ht="74.4" customHeight="1" spans="1:9">
      <c r="A17" s="14" t="s">
        <v>63</v>
      </c>
      <c r="B17" s="15"/>
      <c r="C17" s="16" t="s">
        <v>269</v>
      </c>
      <c r="D17" s="16" t="s">
        <v>270</v>
      </c>
      <c r="E17" s="16" t="s">
        <v>271</v>
      </c>
      <c r="F17" s="17" t="s">
        <v>79</v>
      </c>
      <c r="G17" s="18">
        <v>0.048</v>
      </c>
      <c r="H17" s="24">
        <v>587.9</v>
      </c>
      <c r="I17" s="24">
        <f t="shared" si="0"/>
        <v>28.22</v>
      </c>
    </row>
    <row r="18" ht="74.4" customHeight="1" spans="1:9">
      <c r="A18" s="14" t="s">
        <v>67</v>
      </c>
      <c r="B18" s="15"/>
      <c r="C18" s="16" t="s">
        <v>272</v>
      </c>
      <c r="D18" s="16" t="s">
        <v>273</v>
      </c>
      <c r="E18" s="16" t="s">
        <v>271</v>
      </c>
      <c r="F18" s="17" t="s">
        <v>79</v>
      </c>
      <c r="G18" s="18">
        <v>0.138</v>
      </c>
      <c r="H18" s="24">
        <v>580.82</v>
      </c>
      <c r="I18" s="24">
        <f t="shared" si="0"/>
        <v>80.15</v>
      </c>
    </row>
    <row r="19" ht="39.55" customHeight="1" spans="1:9">
      <c r="A19" s="14" t="s">
        <v>71</v>
      </c>
      <c r="B19" s="15"/>
      <c r="C19" s="16" t="s">
        <v>274</v>
      </c>
      <c r="D19" s="16" t="s">
        <v>275</v>
      </c>
      <c r="E19" s="16" t="s">
        <v>276</v>
      </c>
      <c r="F19" s="17" t="s">
        <v>277</v>
      </c>
      <c r="G19" s="18">
        <v>0.026</v>
      </c>
      <c r="H19" s="24">
        <v>5013.04</v>
      </c>
      <c r="I19" s="24">
        <f t="shared" si="0"/>
        <v>130.34</v>
      </c>
    </row>
    <row r="20" ht="27.9" customHeight="1" spans="1:9">
      <c r="A20" s="14" t="s">
        <v>75</v>
      </c>
      <c r="B20" s="15"/>
      <c r="C20" s="16" t="s">
        <v>278</v>
      </c>
      <c r="D20" s="16" t="s">
        <v>275</v>
      </c>
      <c r="E20" s="16" t="s">
        <v>279</v>
      </c>
      <c r="F20" s="17" t="s">
        <v>277</v>
      </c>
      <c r="G20" s="18">
        <v>0.057</v>
      </c>
      <c r="H20" s="24">
        <v>4773.58</v>
      </c>
      <c r="I20" s="24">
        <f t="shared" si="0"/>
        <v>272.09</v>
      </c>
    </row>
    <row r="21" ht="20.15" customHeight="1" spans="1:9">
      <c r="A21" s="12" t="s">
        <v>280</v>
      </c>
      <c r="B21" s="13"/>
      <c r="C21" s="13"/>
      <c r="D21" s="13"/>
      <c r="E21" s="13"/>
      <c r="F21" s="13"/>
      <c r="G21" s="13"/>
      <c r="H21" s="24"/>
      <c r="I21" s="24"/>
    </row>
    <row r="22" ht="20.15" customHeight="1" spans="1:9">
      <c r="A22" s="14" t="s">
        <v>20</v>
      </c>
      <c r="B22" s="15"/>
      <c r="C22" s="16" t="s">
        <v>20</v>
      </c>
      <c r="D22" s="16" t="s">
        <v>281</v>
      </c>
      <c r="E22" s="16" t="s">
        <v>20</v>
      </c>
      <c r="F22" s="17" t="s">
        <v>20</v>
      </c>
      <c r="G22" s="25"/>
      <c r="H22" s="24"/>
      <c r="I22" s="24"/>
    </row>
    <row r="23" ht="51.15" customHeight="1" spans="1:9">
      <c r="A23" s="14" t="s">
        <v>244</v>
      </c>
      <c r="B23" s="15"/>
      <c r="C23" s="16" t="s">
        <v>282</v>
      </c>
      <c r="D23" s="16" t="s">
        <v>283</v>
      </c>
      <c r="E23" s="16" t="s">
        <v>284</v>
      </c>
      <c r="F23" s="17" t="s">
        <v>41</v>
      </c>
      <c r="G23" s="18">
        <v>300</v>
      </c>
      <c r="H23" s="24">
        <v>68.91</v>
      </c>
      <c r="I23" s="24">
        <f t="shared" si="0"/>
        <v>20673</v>
      </c>
    </row>
    <row r="24" ht="27.9" customHeight="1" spans="1:9">
      <c r="A24" s="14" t="s">
        <v>285</v>
      </c>
      <c r="B24" s="15"/>
      <c r="C24" s="16" t="s">
        <v>286</v>
      </c>
      <c r="D24" s="16" t="s">
        <v>287</v>
      </c>
      <c r="E24" s="16" t="s">
        <v>288</v>
      </c>
      <c r="F24" s="17" t="s">
        <v>79</v>
      </c>
      <c r="G24" s="18">
        <v>0.749</v>
      </c>
      <c r="H24" s="24">
        <v>316.02</v>
      </c>
      <c r="I24" s="24">
        <f t="shared" si="0"/>
        <v>236.7</v>
      </c>
    </row>
    <row r="25" ht="51.15" customHeight="1" spans="1:9">
      <c r="A25" s="14" t="s">
        <v>289</v>
      </c>
      <c r="B25" s="15"/>
      <c r="C25" s="16" t="s">
        <v>290</v>
      </c>
      <c r="D25" s="16" t="s">
        <v>291</v>
      </c>
      <c r="E25" s="16" t="s">
        <v>292</v>
      </c>
      <c r="F25" s="17" t="s">
        <v>41</v>
      </c>
      <c r="G25" s="18">
        <v>19.63</v>
      </c>
      <c r="H25" s="24">
        <v>20.98</v>
      </c>
      <c r="I25" s="24">
        <f t="shared" si="0"/>
        <v>411.84</v>
      </c>
    </row>
    <row r="26" ht="51.15" customHeight="1" spans="1:9">
      <c r="A26" s="14" t="s">
        <v>293</v>
      </c>
      <c r="B26" s="15"/>
      <c r="C26" s="16" t="s">
        <v>294</v>
      </c>
      <c r="D26" s="16" t="s">
        <v>295</v>
      </c>
      <c r="E26" s="16" t="s">
        <v>296</v>
      </c>
      <c r="F26" s="17" t="s">
        <v>41</v>
      </c>
      <c r="G26" s="18">
        <v>28.015</v>
      </c>
      <c r="H26" s="24">
        <v>43.38</v>
      </c>
      <c r="I26" s="24">
        <f t="shared" si="0"/>
        <v>1215.29</v>
      </c>
    </row>
    <row r="27" ht="51.15" customHeight="1" spans="1:9">
      <c r="A27" s="14" t="s">
        <v>297</v>
      </c>
      <c r="B27" s="15"/>
      <c r="C27" s="16" t="s">
        <v>298</v>
      </c>
      <c r="D27" s="16" t="s">
        <v>291</v>
      </c>
      <c r="E27" s="16" t="s">
        <v>299</v>
      </c>
      <c r="F27" s="17" t="s">
        <v>41</v>
      </c>
      <c r="G27" s="18">
        <v>11.91</v>
      </c>
      <c r="H27" s="24">
        <v>44.49</v>
      </c>
      <c r="I27" s="24">
        <f t="shared" si="0"/>
        <v>529.88</v>
      </c>
    </row>
    <row r="28" ht="97.65" customHeight="1" spans="1:9">
      <c r="A28" s="14" t="s">
        <v>300</v>
      </c>
      <c r="B28" s="15"/>
      <c r="C28" s="16" t="s">
        <v>301</v>
      </c>
      <c r="D28" s="16" t="s">
        <v>302</v>
      </c>
      <c r="E28" s="16" t="s">
        <v>303</v>
      </c>
      <c r="F28" s="17" t="s">
        <v>41</v>
      </c>
      <c r="G28" s="18">
        <v>117.43</v>
      </c>
      <c r="H28" s="24">
        <v>244.98</v>
      </c>
      <c r="I28" s="24">
        <f t="shared" si="0"/>
        <v>28768</v>
      </c>
    </row>
    <row r="29" ht="97.65" customHeight="1" spans="1:9">
      <c r="A29" s="14" t="s">
        <v>304</v>
      </c>
      <c r="B29" s="15"/>
      <c r="C29" s="16" t="s">
        <v>305</v>
      </c>
      <c r="D29" s="16" t="s">
        <v>302</v>
      </c>
      <c r="E29" s="16" t="s">
        <v>306</v>
      </c>
      <c r="F29" s="17" t="s">
        <v>41</v>
      </c>
      <c r="G29" s="18">
        <v>358.201</v>
      </c>
      <c r="H29" s="24">
        <v>161.58</v>
      </c>
      <c r="I29" s="24">
        <f t="shared" si="0"/>
        <v>57878.12</v>
      </c>
    </row>
    <row r="30" ht="97.65" customHeight="1" spans="1:9">
      <c r="A30" s="14" t="s">
        <v>307</v>
      </c>
      <c r="B30" s="15"/>
      <c r="C30" s="16" t="s">
        <v>308</v>
      </c>
      <c r="D30" s="16" t="s">
        <v>302</v>
      </c>
      <c r="E30" s="16" t="s">
        <v>309</v>
      </c>
      <c r="F30" s="17" t="s">
        <v>41</v>
      </c>
      <c r="G30" s="18">
        <v>6.21</v>
      </c>
      <c r="H30" s="24">
        <v>192.25</v>
      </c>
      <c r="I30" s="24">
        <f t="shared" si="0"/>
        <v>1193.87</v>
      </c>
    </row>
    <row r="31" ht="97.65" customHeight="1" spans="1:9">
      <c r="A31" s="14" t="s">
        <v>310</v>
      </c>
      <c r="B31" s="15"/>
      <c r="C31" s="16" t="s">
        <v>311</v>
      </c>
      <c r="D31" s="16" t="s">
        <v>302</v>
      </c>
      <c r="E31" s="16" t="s">
        <v>312</v>
      </c>
      <c r="F31" s="17" t="s">
        <v>41</v>
      </c>
      <c r="G31" s="18">
        <v>19.708</v>
      </c>
      <c r="H31" s="24">
        <v>117.59</v>
      </c>
      <c r="I31" s="24">
        <f t="shared" si="0"/>
        <v>2317.46</v>
      </c>
    </row>
    <row r="32" ht="20.15" customHeight="1" spans="1:9">
      <c r="A32" s="14" t="s">
        <v>313</v>
      </c>
      <c r="B32" s="15"/>
      <c r="C32" s="16" t="s">
        <v>314</v>
      </c>
      <c r="D32" s="16" t="s">
        <v>315</v>
      </c>
      <c r="E32" s="16" t="s">
        <v>316</v>
      </c>
      <c r="F32" s="17" t="s">
        <v>122</v>
      </c>
      <c r="G32" s="18">
        <v>871.736</v>
      </c>
      <c r="H32" s="24">
        <v>7.7</v>
      </c>
      <c r="I32" s="24">
        <f t="shared" si="0"/>
        <v>6712.37</v>
      </c>
    </row>
    <row r="33" ht="86.05" customHeight="1" spans="1:9">
      <c r="A33" s="14" t="s">
        <v>317</v>
      </c>
      <c r="B33" s="15"/>
      <c r="C33" s="16" t="s">
        <v>318</v>
      </c>
      <c r="D33" s="16" t="s">
        <v>319</v>
      </c>
      <c r="E33" s="16" t="s">
        <v>320</v>
      </c>
      <c r="F33" s="17" t="s">
        <v>41</v>
      </c>
      <c r="G33" s="18">
        <v>0.32</v>
      </c>
      <c r="H33" s="24">
        <v>286.13</v>
      </c>
      <c r="I33" s="24">
        <f t="shared" si="0"/>
        <v>91.56</v>
      </c>
    </row>
    <row r="34" ht="62.8" customHeight="1" spans="1:9">
      <c r="A34" s="14" t="s">
        <v>321</v>
      </c>
      <c r="B34" s="15"/>
      <c r="C34" s="16" t="s">
        <v>322</v>
      </c>
      <c r="D34" s="16" t="s">
        <v>120</v>
      </c>
      <c r="E34" s="16" t="s">
        <v>323</v>
      </c>
      <c r="F34" s="17" t="s">
        <v>122</v>
      </c>
      <c r="G34" s="18">
        <v>283.71</v>
      </c>
      <c r="H34" s="24">
        <v>35.9</v>
      </c>
      <c r="I34" s="24">
        <f t="shared" si="0"/>
        <v>10185.19</v>
      </c>
    </row>
    <row r="35" ht="20.15" customHeight="1" spans="1:9">
      <c r="A35" s="26" t="s">
        <v>20</v>
      </c>
      <c r="B35" s="27"/>
      <c r="C35" s="28" t="s">
        <v>20</v>
      </c>
      <c r="D35" s="28" t="s">
        <v>324</v>
      </c>
      <c r="E35" s="28" t="s">
        <v>20</v>
      </c>
      <c r="F35" s="28" t="s">
        <v>20</v>
      </c>
      <c r="G35" s="29"/>
      <c r="H35" s="24"/>
      <c r="I35" s="24"/>
    </row>
    <row r="36" ht="62.8" customHeight="1" spans="1:9">
      <c r="A36" s="14" t="s">
        <v>325</v>
      </c>
      <c r="B36" s="15"/>
      <c r="C36" s="16" t="s">
        <v>326</v>
      </c>
      <c r="D36" s="16" t="s">
        <v>327</v>
      </c>
      <c r="E36" s="16" t="s">
        <v>328</v>
      </c>
      <c r="F36" s="17" t="s">
        <v>41</v>
      </c>
      <c r="G36" s="18">
        <v>109.345</v>
      </c>
      <c r="H36" s="24">
        <v>27.48</v>
      </c>
      <c r="I36" s="24">
        <f t="shared" si="0"/>
        <v>3004.8</v>
      </c>
    </row>
    <row r="37" ht="97.65" customHeight="1" spans="1:9">
      <c r="A37" s="14" t="s">
        <v>329</v>
      </c>
      <c r="B37" s="15"/>
      <c r="C37" s="16" t="s">
        <v>330</v>
      </c>
      <c r="D37" s="16" t="s">
        <v>331</v>
      </c>
      <c r="E37" s="16" t="s">
        <v>332</v>
      </c>
      <c r="F37" s="17" t="s">
        <v>41</v>
      </c>
      <c r="G37" s="18">
        <v>4.9</v>
      </c>
      <c r="H37" s="24">
        <v>177</v>
      </c>
      <c r="I37" s="24">
        <f t="shared" si="0"/>
        <v>867.3</v>
      </c>
    </row>
    <row r="38" ht="51.15" customHeight="1" spans="1:9">
      <c r="A38" s="14" t="s">
        <v>333</v>
      </c>
      <c r="B38" s="15"/>
      <c r="C38" s="16" t="s">
        <v>334</v>
      </c>
      <c r="D38" s="16" t="s">
        <v>327</v>
      </c>
      <c r="E38" s="16" t="s">
        <v>335</v>
      </c>
      <c r="F38" s="17" t="s">
        <v>41</v>
      </c>
      <c r="G38" s="18">
        <v>62.262</v>
      </c>
      <c r="H38" s="24">
        <v>29.73</v>
      </c>
      <c r="I38" s="24">
        <f t="shared" si="0"/>
        <v>1851.05</v>
      </c>
    </row>
    <row r="39" ht="39.55" customHeight="1" spans="1:9">
      <c r="A39" s="14" t="s">
        <v>336</v>
      </c>
      <c r="B39" s="15"/>
      <c r="C39" s="16" t="s">
        <v>337</v>
      </c>
      <c r="D39" s="16" t="s">
        <v>338</v>
      </c>
      <c r="E39" s="16" t="s">
        <v>339</v>
      </c>
      <c r="F39" s="17" t="s">
        <v>41</v>
      </c>
      <c r="G39" s="18">
        <v>57.196</v>
      </c>
      <c r="H39" s="24">
        <v>48.32</v>
      </c>
      <c r="I39" s="24">
        <f t="shared" si="0"/>
        <v>2763.71</v>
      </c>
    </row>
    <row r="40" ht="190.65" customHeight="1" spans="1:9">
      <c r="A40" s="14" t="s">
        <v>340</v>
      </c>
      <c r="B40" s="15"/>
      <c r="C40" s="16" t="s">
        <v>341</v>
      </c>
      <c r="D40" s="16" t="s">
        <v>342</v>
      </c>
      <c r="E40" s="16" t="s">
        <v>343</v>
      </c>
      <c r="F40" s="17" t="s">
        <v>41</v>
      </c>
      <c r="G40" s="18">
        <v>87.478</v>
      </c>
      <c r="H40" s="24">
        <v>273.26</v>
      </c>
      <c r="I40" s="24">
        <f t="shared" si="0"/>
        <v>23904.24</v>
      </c>
    </row>
    <row r="41" ht="20.15" customHeight="1" spans="1:9">
      <c r="A41" s="14" t="s">
        <v>344</v>
      </c>
      <c r="B41" s="15"/>
      <c r="C41" s="16" t="s">
        <v>345</v>
      </c>
      <c r="D41" s="16" t="s">
        <v>315</v>
      </c>
      <c r="E41" s="16" t="s">
        <v>316</v>
      </c>
      <c r="F41" s="17" t="s">
        <v>122</v>
      </c>
      <c r="G41" s="18">
        <v>157.46</v>
      </c>
      <c r="H41" s="24">
        <v>7.7</v>
      </c>
      <c r="I41" s="24">
        <f t="shared" si="0"/>
        <v>1212.44</v>
      </c>
    </row>
    <row r="42" ht="39.55" customHeight="1" spans="1:9">
      <c r="A42" s="14" t="s">
        <v>346</v>
      </c>
      <c r="B42" s="15"/>
      <c r="C42" s="16" t="s">
        <v>347</v>
      </c>
      <c r="D42" s="16" t="s">
        <v>348</v>
      </c>
      <c r="E42" s="16" t="s">
        <v>349</v>
      </c>
      <c r="F42" s="17" t="s">
        <v>41</v>
      </c>
      <c r="G42" s="18">
        <v>659.542</v>
      </c>
      <c r="H42" s="24">
        <v>30.33</v>
      </c>
      <c r="I42" s="24">
        <f t="shared" si="0"/>
        <v>20003.91</v>
      </c>
    </row>
    <row r="43" ht="39.55" customHeight="1" spans="1:9">
      <c r="A43" s="14" t="s">
        <v>350</v>
      </c>
      <c r="B43" s="15"/>
      <c r="C43" s="16" t="s">
        <v>351</v>
      </c>
      <c r="D43" s="16" t="s">
        <v>352</v>
      </c>
      <c r="E43" s="16" t="s">
        <v>353</v>
      </c>
      <c r="F43" s="17" t="s">
        <v>41</v>
      </c>
      <c r="G43" s="18">
        <v>659.542</v>
      </c>
      <c r="H43" s="24">
        <v>15.25</v>
      </c>
      <c r="I43" s="24">
        <f t="shared" si="0"/>
        <v>10058.02</v>
      </c>
    </row>
    <row r="44" ht="97.65" customHeight="1" spans="1:9">
      <c r="A44" s="14" t="s">
        <v>354</v>
      </c>
      <c r="B44" s="15"/>
      <c r="C44" s="16" t="s">
        <v>355</v>
      </c>
      <c r="D44" s="16" t="s">
        <v>356</v>
      </c>
      <c r="E44" s="16" t="s">
        <v>357</v>
      </c>
      <c r="F44" s="17" t="s">
        <v>41</v>
      </c>
      <c r="G44" s="18">
        <v>9.24</v>
      </c>
      <c r="H44" s="24">
        <v>232.61</v>
      </c>
      <c r="I44" s="24">
        <f t="shared" si="0"/>
        <v>2149.32</v>
      </c>
    </row>
    <row r="45" ht="51.15" customHeight="1" spans="1:9">
      <c r="A45" s="14">
        <v>33</v>
      </c>
      <c r="B45" s="15"/>
      <c r="C45" s="16" t="s">
        <v>43</v>
      </c>
      <c r="D45" s="16" t="s">
        <v>44</v>
      </c>
      <c r="E45" s="16" t="s">
        <v>358</v>
      </c>
      <c r="F45" s="17" t="s">
        <v>41</v>
      </c>
      <c r="G45" s="18">
        <v>40.2</v>
      </c>
      <c r="H45" s="24">
        <v>219.25</v>
      </c>
      <c r="I45" s="24">
        <f t="shared" si="0"/>
        <v>8813.85</v>
      </c>
    </row>
    <row r="46" ht="20.15" customHeight="1" spans="1:9">
      <c r="A46" s="14" t="s">
        <v>20</v>
      </c>
      <c r="B46" s="15"/>
      <c r="C46" s="16" t="s">
        <v>20</v>
      </c>
      <c r="D46" s="16" t="s">
        <v>359</v>
      </c>
      <c r="E46" s="16" t="s">
        <v>20</v>
      </c>
      <c r="F46" s="17" t="s">
        <v>20</v>
      </c>
      <c r="G46" s="25"/>
      <c r="H46" s="24"/>
      <c r="I46" s="24"/>
    </row>
    <row r="47" ht="86.05" customHeight="1" spans="1:9">
      <c r="A47" s="14">
        <v>34</v>
      </c>
      <c r="B47" s="15"/>
      <c r="C47" s="16" t="s">
        <v>360</v>
      </c>
      <c r="D47" s="16" t="s">
        <v>361</v>
      </c>
      <c r="E47" s="16" t="s">
        <v>362</v>
      </c>
      <c r="F47" s="17" t="s">
        <v>41</v>
      </c>
      <c r="G47" s="18">
        <v>391.6</v>
      </c>
      <c r="H47" s="24">
        <v>91.66</v>
      </c>
      <c r="I47" s="24">
        <f t="shared" ref="I47:I55" si="1">G47*H47</f>
        <v>35894.06</v>
      </c>
    </row>
    <row r="48" ht="132.55" customHeight="1" spans="1:9">
      <c r="A48" s="14">
        <v>35</v>
      </c>
      <c r="B48" s="15"/>
      <c r="C48" s="16" t="s">
        <v>363</v>
      </c>
      <c r="D48" s="16" t="s">
        <v>364</v>
      </c>
      <c r="E48" s="16" t="s">
        <v>365</v>
      </c>
      <c r="F48" s="17" t="s">
        <v>41</v>
      </c>
      <c r="G48" s="18">
        <v>41.76</v>
      </c>
      <c r="H48" s="24">
        <v>181.78</v>
      </c>
      <c r="I48" s="24">
        <f t="shared" si="1"/>
        <v>7591.13</v>
      </c>
    </row>
    <row r="49" ht="132.55" customHeight="1" spans="1:9">
      <c r="A49" s="14">
        <v>36</v>
      </c>
      <c r="B49" s="15"/>
      <c r="C49" s="16" t="s">
        <v>366</v>
      </c>
      <c r="D49" s="16" t="s">
        <v>367</v>
      </c>
      <c r="E49" s="16" t="s">
        <v>365</v>
      </c>
      <c r="F49" s="17" t="s">
        <v>41</v>
      </c>
      <c r="G49" s="18">
        <v>10.77</v>
      </c>
      <c r="H49" s="24">
        <v>170.84</v>
      </c>
      <c r="I49" s="24">
        <f t="shared" si="1"/>
        <v>1839.95</v>
      </c>
    </row>
    <row r="50" ht="120.9" customHeight="1" spans="1:9">
      <c r="A50" s="14">
        <v>37</v>
      </c>
      <c r="B50" s="15"/>
      <c r="C50" s="16" t="s">
        <v>368</v>
      </c>
      <c r="D50" s="16" t="s">
        <v>369</v>
      </c>
      <c r="E50" s="16" t="s">
        <v>370</v>
      </c>
      <c r="F50" s="17" t="s">
        <v>41</v>
      </c>
      <c r="G50" s="18">
        <v>19.708</v>
      </c>
      <c r="H50" s="24">
        <v>209.21</v>
      </c>
      <c r="I50" s="24">
        <f t="shared" si="1"/>
        <v>4123.11</v>
      </c>
    </row>
    <row r="51" ht="97.65" customHeight="1" spans="1:9">
      <c r="A51" s="14">
        <v>38</v>
      </c>
      <c r="B51" s="15"/>
      <c r="C51" s="16" t="s">
        <v>371</v>
      </c>
      <c r="D51" s="16" t="s">
        <v>369</v>
      </c>
      <c r="E51" s="16" t="s">
        <v>372</v>
      </c>
      <c r="F51" s="17" t="s">
        <v>41</v>
      </c>
      <c r="G51" s="18">
        <v>1.22</v>
      </c>
      <c r="H51" s="24">
        <v>184.84</v>
      </c>
      <c r="I51" s="24">
        <f t="shared" si="1"/>
        <v>225.5</v>
      </c>
    </row>
    <row r="52" ht="27.9" customHeight="1" spans="1:9">
      <c r="A52" s="14">
        <v>39</v>
      </c>
      <c r="B52" s="15"/>
      <c r="C52" s="16" t="s">
        <v>373</v>
      </c>
      <c r="D52" s="16" t="s">
        <v>374</v>
      </c>
      <c r="E52" s="16" t="s">
        <v>375</v>
      </c>
      <c r="F52" s="17" t="s">
        <v>41</v>
      </c>
      <c r="G52" s="18">
        <v>1.824</v>
      </c>
      <c r="H52" s="24">
        <v>487.91</v>
      </c>
      <c r="I52" s="24">
        <f t="shared" si="1"/>
        <v>889.95</v>
      </c>
    </row>
    <row r="53" ht="39.55" customHeight="1" spans="1:9">
      <c r="A53" s="14">
        <v>40</v>
      </c>
      <c r="B53" s="15"/>
      <c r="C53" s="16" t="s">
        <v>376</v>
      </c>
      <c r="D53" s="16" t="s">
        <v>377</v>
      </c>
      <c r="E53" s="16" t="s">
        <v>349</v>
      </c>
      <c r="F53" s="17" t="s">
        <v>41</v>
      </c>
      <c r="G53" s="18">
        <v>151.735</v>
      </c>
      <c r="H53" s="24">
        <v>34.07</v>
      </c>
      <c r="I53" s="24">
        <f t="shared" si="1"/>
        <v>5169.61</v>
      </c>
    </row>
    <row r="54" ht="39.55" customHeight="1" spans="1:9">
      <c r="A54" s="14">
        <v>41</v>
      </c>
      <c r="B54" s="15"/>
      <c r="C54" s="16" t="s">
        <v>378</v>
      </c>
      <c r="D54" s="16" t="s">
        <v>379</v>
      </c>
      <c r="E54" s="16" t="s">
        <v>380</v>
      </c>
      <c r="F54" s="17" t="s">
        <v>122</v>
      </c>
      <c r="G54" s="18">
        <v>15.2</v>
      </c>
      <c r="H54" s="24">
        <v>11.17</v>
      </c>
      <c r="I54" s="24">
        <f t="shared" si="1"/>
        <v>169.78</v>
      </c>
    </row>
    <row r="55" ht="39.55" customHeight="1" spans="1:9">
      <c r="A55" s="14">
        <v>42</v>
      </c>
      <c r="B55" s="15"/>
      <c r="C55" s="16" t="s">
        <v>381</v>
      </c>
      <c r="D55" s="16" t="s">
        <v>382</v>
      </c>
      <c r="E55" s="16" t="s">
        <v>383</v>
      </c>
      <c r="F55" s="17" t="s">
        <v>122</v>
      </c>
      <c r="G55" s="18">
        <v>53.7</v>
      </c>
      <c r="H55" s="24">
        <v>55.78</v>
      </c>
      <c r="I55" s="24">
        <f t="shared" si="1"/>
        <v>2995.39</v>
      </c>
    </row>
    <row r="56" ht="20.15" customHeight="1" spans="1:9">
      <c r="A56" s="12" t="s">
        <v>384</v>
      </c>
      <c r="B56" s="13"/>
      <c r="C56" s="13"/>
      <c r="D56" s="13"/>
      <c r="E56" s="13"/>
      <c r="F56" s="13"/>
      <c r="G56" s="13"/>
      <c r="H56" s="24"/>
      <c r="I56" s="24"/>
    </row>
    <row r="57" ht="51.15" customHeight="1" spans="1:9">
      <c r="A57" s="14">
        <v>43</v>
      </c>
      <c r="B57" s="15"/>
      <c r="C57" s="16" t="s">
        <v>385</v>
      </c>
      <c r="D57" s="16" t="s">
        <v>52</v>
      </c>
      <c r="E57" s="16" t="s">
        <v>386</v>
      </c>
      <c r="F57" s="17" t="s">
        <v>36</v>
      </c>
      <c r="G57" s="18">
        <v>6</v>
      </c>
      <c r="H57" s="24">
        <v>1481.03</v>
      </c>
      <c r="I57" s="24">
        <f t="shared" ref="I57:I69" si="2">G57*H57</f>
        <v>8886.18</v>
      </c>
    </row>
    <row r="58" ht="62.8" customHeight="1" spans="1:9">
      <c r="A58" s="14">
        <v>44</v>
      </c>
      <c r="B58" s="15"/>
      <c r="C58" s="16" t="s">
        <v>387</v>
      </c>
      <c r="D58" s="16" t="s">
        <v>52</v>
      </c>
      <c r="E58" s="16" t="s">
        <v>388</v>
      </c>
      <c r="F58" s="17" t="s">
        <v>36</v>
      </c>
      <c r="G58" s="18">
        <v>3</v>
      </c>
      <c r="H58" s="24">
        <v>1965.41</v>
      </c>
      <c r="I58" s="24">
        <f t="shared" si="2"/>
        <v>5896.23</v>
      </c>
    </row>
    <row r="59" ht="27.9" customHeight="1" spans="1:9">
      <c r="A59" s="14">
        <v>45</v>
      </c>
      <c r="B59" s="15"/>
      <c r="C59" s="16" t="s">
        <v>389</v>
      </c>
      <c r="D59" s="16" t="s">
        <v>390</v>
      </c>
      <c r="E59" s="16" t="s">
        <v>391</v>
      </c>
      <c r="F59" s="17" t="s">
        <v>41</v>
      </c>
      <c r="G59" s="18">
        <v>5.25</v>
      </c>
      <c r="H59" s="24">
        <v>504.4</v>
      </c>
      <c r="I59" s="24">
        <f t="shared" si="2"/>
        <v>2648.1</v>
      </c>
    </row>
    <row r="60" ht="27.9" customHeight="1" spans="1:9">
      <c r="A60" s="14">
        <v>46</v>
      </c>
      <c r="B60" s="15"/>
      <c r="C60" s="16" t="s">
        <v>392</v>
      </c>
      <c r="D60" s="16" t="s">
        <v>393</v>
      </c>
      <c r="E60" s="16" t="s">
        <v>394</v>
      </c>
      <c r="F60" s="17" t="s">
        <v>41</v>
      </c>
      <c r="G60" s="18">
        <v>2.1</v>
      </c>
      <c r="H60" s="24">
        <v>1190.31</v>
      </c>
      <c r="I60" s="24">
        <f t="shared" si="2"/>
        <v>2499.65</v>
      </c>
    </row>
    <row r="61" ht="27.9" customHeight="1" spans="1:9">
      <c r="A61" s="14">
        <v>47</v>
      </c>
      <c r="B61" s="15"/>
      <c r="C61" s="16" t="s">
        <v>395</v>
      </c>
      <c r="D61" s="16" t="s">
        <v>396</v>
      </c>
      <c r="E61" s="16" t="s">
        <v>397</v>
      </c>
      <c r="F61" s="17" t="s">
        <v>41</v>
      </c>
      <c r="G61" s="18">
        <v>3.78</v>
      </c>
      <c r="H61" s="24">
        <v>551.65</v>
      </c>
      <c r="I61" s="24">
        <f t="shared" si="2"/>
        <v>2085.24</v>
      </c>
    </row>
    <row r="62" ht="51.15" customHeight="1" spans="1:9">
      <c r="A62" s="14">
        <v>48</v>
      </c>
      <c r="B62" s="15"/>
      <c r="C62" s="16" t="s">
        <v>398</v>
      </c>
      <c r="D62" s="16" t="s">
        <v>399</v>
      </c>
      <c r="E62" s="16" t="s">
        <v>400</v>
      </c>
      <c r="F62" s="17" t="s">
        <v>41</v>
      </c>
      <c r="G62" s="18">
        <v>0.846</v>
      </c>
      <c r="H62" s="24">
        <v>199.76</v>
      </c>
      <c r="I62" s="24">
        <f t="shared" si="2"/>
        <v>169</v>
      </c>
    </row>
    <row r="63" ht="27.9" customHeight="1" spans="1:9">
      <c r="A63" s="14">
        <v>49</v>
      </c>
      <c r="B63" s="15"/>
      <c r="C63" s="16" t="s">
        <v>401</v>
      </c>
      <c r="D63" s="16" t="s">
        <v>402</v>
      </c>
      <c r="E63" s="16" t="s">
        <v>403</v>
      </c>
      <c r="F63" s="17" t="s">
        <v>58</v>
      </c>
      <c r="G63" s="18">
        <v>10</v>
      </c>
      <c r="H63" s="24">
        <v>562.01</v>
      </c>
      <c r="I63" s="24">
        <f t="shared" si="2"/>
        <v>5620.1</v>
      </c>
    </row>
    <row r="64" ht="39.55" customHeight="1" spans="1:9">
      <c r="A64" s="14">
        <v>50</v>
      </c>
      <c r="B64" s="15"/>
      <c r="C64" s="16" t="s">
        <v>404</v>
      </c>
      <c r="D64" s="16" t="s">
        <v>56</v>
      </c>
      <c r="E64" s="16" t="s">
        <v>405</v>
      </c>
      <c r="F64" s="17" t="s">
        <v>58</v>
      </c>
      <c r="G64" s="18">
        <v>2</v>
      </c>
      <c r="H64" s="24">
        <v>76.41</v>
      </c>
      <c r="I64" s="24">
        <f t="shared" si="2"/>
        <v>152.82</v>
      </c>
    </row>
    <row r="65" ht="39.55" customHeight="1" spans="1:9">
      <c r="A65" s="14">
        <v>51</v>
      </c>
      <c r="B65" s="15"/>
      <c r="C65" s="16" t="s">
        <v>406</v>
      </c>
      <c r="D65" s="16" t="s">
        <v>407</v>
      </c>
      <c r="E65" s="16" t="s">
        <v>408</v>
      </c>
      <c r="F65" s="17" t="s">
        <v>122</v>
      </c>
      <c r="G65" s="18">
        <v>53.7</v>
      </c>
      <c r="H65" s="24">
        <v>26.26</v>
      </c>
      <c r="I65" s="24">
        <f t="shared" si="2"/>
        <v>1410.16</v>
      </c>
    </row>
    <row r="66" ht="20.15" customHeight="1" spans="1:9">
      <c r="A66" s="14">
        <v>52</v>
      </c>
      <c r="B66" s="15"/>
      <c r="C66" s="16" t="s">
        <v>409</v>
      </c>
      <c r="D66" s="16" t="s">
        <v>410</v>
      </c>
      <c r="E66" s="16" t="s">
        <v>411</v>
      </c>
      <c r="F66" s="17" t="s">
        <v>122</v>
      </c>
      <c r="G66" s="18">
        <v>53.7</v>
      </c>
      <c r="H66" s="24">
        <v>72.8</v>
      </c>
      <c r="I66" s="24">
        <f t="shared" si="2"/>
        <v>3909.36</v>
      </c>
    </row>
    <row r="67" ht="51.15" customHeight="1" spans="1:9">
      <c r="A67" s="14">
        <v>53</v>
      </c>
      <c r="B67" s="15"/>
      <c r="C67" s="16" t="s">
        <v>412</v>
      </c>
      <c r="D67" s="16" t="s">
        <v>39</v>
      </c>
      <c r="E67" s="16" t="s">
        <v>40</v>
      </c>
      <c r="F67" s="17" t="s">
        <v>41</v>
      </c>
      <c r="G67" s="18">
        <v>11.508</v>
      </c>
      <c r="H67" s="24">
        <v>625.36</v>
      </c>
      <c r="I67" s="24">
        <f t="shared" si="2"/>
        <v>7196.64</v>
      </c>
    </row>
    <row r="68" ht="20.15" customHeight="1" spans="1:9">
      <c r="A68" s="14">
        <v>54</v>
      </c>
      <c r="B68" s="15"/>
      <c r="C68" s="16" t="s">
        <v>413</v>
      </c>
      <c r="D68" s="16" t="s">
        <v>52</v>
      </c>
      <c r="E68" s="16" t="s">
        <v>53</v>
      </c>
      <c r="F68" s="17" t="s">
        <v>41</v>
      </c>
      <c r="G68" s="18">
        <v>4.2</v>
      </c>
      <c r="H68" s="24">
        <v>844.97</v>
      </c>
      <c r="I68" s="24">
        <f t="shared" si="2"/>
        <v>3548.87</v>
      </c>
    </row>
    <row r="69" ht="27.9" customHeight="1" spans="1:9">
      <c r="A69" s="14">
        <v>55</v>
      </c>
      <c r="B69" s="15"/>
      <c r="C69" s="16" t="s">
        <v>414</v>
      </c>
      <c r="D69" s="16" t="s">
        <v>61</v>
      </c>
      <c r="E69" s="16" t="s">
        <v>91</v>
      </c>
      <c r="F69" s="17" t="s">
        <v>41</v>
      </c>
      <c r="G69" s="18">
        <v>5.236</v>
      </c>
      <c r="H69" s="24">
        <v>307.35</v>
      </c>
      <c r="I69" s="24">
        <f t="shared" si="2"/>
        <v>1609.28</v>
      </c>
    </row>
    <row r="70" ht="20.15" customHeight="1" spans="1:9">
      <c r="A70" s="12" t="s">
        <v>415</v>
      </c>
      <c r="B70" s="13"/>
      <c r="C70" s="13"/>
      <c r="D70" s="13"/>
      <c r="E70" s="13"/>
      <c r="F70" s="13"/>
      <c r="G70" s="13"/>
      <c r="H70" s="24"/>
      <c r="I70" s="24"/>
    </row>
    <row r="71" ht="62.8" customHeight="1" spans="1:9">
      <c r="A71" s="14">
        <v>56</v>
      </c>
      <c r="B71" s="15"/>
      <c r="C71" s="16" t="s">
        <v>416</v>
      </c>
      <c r="D71" s="16" t="s">
        <v>417</v>
      </c>
      <c r="E71" s="16" t="s">
        <v>418</v>
      </c>
      <c r="F71" s="17" t="s">
        <v>41</v>
      </c>
      <c r="G71" s="18">
        <v>1.17</v>
      </c>
      <c r="H71" s="24">
        <v>1324.5</v>
      </c>
      <c r="I71" s="24">
        <f t="shared" ref="I71:I77" si="3">G71*H71</f>
        <v>1549.67</v>
      </c>
    </row>
    <row r="72" ht="39.55" customHeight="1" spans="1:9">
      <c r="A72" s="14">
        <v>57</v>
      </c>
      <c r="B72" s="15"/>
      <c r="C72" s="16" t="s">
        <v>419</v>
      </c>
      <c r="D72" s="16" t="s">
        <v>420</v>
      </c>
      <c r="E72" s="16" t="s">
        <v>421</v>
      </c>
      <c r="F72" s="17" t="s">
        <v>41</v>
      </c>
      <c r="G72" s="18">
        <v>0.917</v>
      </c>
      <c r="H72" s="24">
        <v>390.94</v>
      </c>
      <c r="I72" s="24">
        <f t="shared" si="3"/>
        <v>358.49</v>
      </c>
    </row>
    <row r="73" ht="51.15" customHeight="1" spans="1:9">
      <c r="A73" s="14">
        <v>58</v>
      </c>
      <c r="B73" s="15"/>
      <c r="C73" s="16" t="s">
        <v>422</v>
      </c>
      <c r="D73" s="16" t="s">
        <v>423</v>
      </c>
      <c r="E73" s="16" t="s">
        <v>424</v>
      </c>
      <c r="F73" s="17" t="s">
        <v>41</v>
      </c>
      <c r="G73" s="18">
        <v>24.47</v>
      </c>
      <c r="H73" s="24">
        <v>272.69</v>
      </c>
      <c r="I73" s="24">
        <f t="shared" si="3"/>
        <v>6672.72</v>
      </c>
    </row>
    <row r="74" ht="51.15" customHeight="1" spans="1:9">
      <c r="A74" s="14">
        <v>59</v>
      </c>
      <c r="B74" s="15"/>
      <c r="C74" s="16" t="s">
        <v>425</v>
      </c>
      <c r="D74" s="16" t="s">
        <v>423</v>
      </c>
      <c r="E74" s="16" t="s">
        <v>426</v>
      </c>
      <c r="F74" s="17" t="s">
        <v>41</v>
      </c>
      <c r="G74" s="18">
        <v>1.2</v>
      </c>
      <c r="H74" s="24">
        <v>245.75</v>
      </c>
      <c r="I74" s="24">
        <f t="shared" si="3"/>
        <v>294.9</v>
      </c>
    </row>
    <row r="75" ht="39.55" customHeight="1" spans="1:9">
      <c r="A75" s="14">
        <v>60</v>
      </c>
      <c r="B75" s="15"/>
      <c r="C75" s="16" t="s">
        <v>427</v>
      </c>
      <c r="D75" s="16" t="s">
        <v>428</v>
      </c>
      <c r="E75" s="16" t="s">
        <v>429</v>
      </c>
      <c r="F75" s="17" t="s">
        <v>41</v>
      </c>
      <c r="G75" s="18">
        <v>6.103</v>
      </c>
      <c r="H75" s="24">
        <v>230.82</v>
      </c>
      <c r="I75" s="24">
        <f t="shared" si="3"/>
        <v>1408.69</v>
      </c>
    </row>
    <row r="76" ht="74.4" customHeight="1" spans="1:9">
      <c r="A76" s="14">
        <v>61</v>
      </c>
      <c r="B76" s="15"/>
      <c r="C76" s="16" t="s">
        <v>430</v>
      </c>
      <c r="D76" s="16" t="s">
        <v>431</v>
      </c>
      <c r="E76" s="16" t="s">
        <v>432</v>
      </c>
      <c r="F76" s="17" t="s">
        <v>122</v>
      </c>
      <c r="G76" s="18">
        <v>11.575</v>
      </c>
      <c r="H76" s="24">
        <v>228.48</v>
      </c>
      <c r="I76" s="24">
        <f t="shared" si="3"/>
        <v>2644.66</v>
      </c>
    </row>
    <row r="77" ht="74.4" customHeight="1" spans="1:9">
      <c r="A77" s="14">
        <v>62</v>
      </c>
      <c r="B77" s="15"/>
      <c r="C77" s="16" t="s">
        <v>433</v>
      </c>
      <c r="D77" s="16" t="s">
        <v>65</v>
      </c>
      <c r="E77" s="16" t="s">
        <v>66</v>
      </c>
      <c r="F77" s="17" t="s">
        <v>41</v>
      </c>
      <c r="G77" s="18">
        <v>168</v>
      </c>
      <c r="H77" s="24">
        <v>891.56</v>
      </c>
      <c r="I77" s="24">
        <f t="shared" si="3"/>
        <v>149782.08</v>
      </c>
    </row>
    <row r="78" ht="20.15" customHeight="1" spans="1:9">
      <c r="A78" s="12" t="s">
        <v>434</v>
      </c>
      <c r="B78" s="13"/>
      <c r="C78" s="13"/>
      <c r="D78" s="13"/>
      <c r="E78" s="13"/>
      <c r="F78" s="13"/>
      <c r="G78" s="13"/>
      <c r="H78" s="24"/>
      <c r="I78" s="24"/>
    </row>
    <row r="79" ht="20.15" customHeight="1" spans="1:9">
      <c r="A79" s="12" t="s">
        <v>136</v>
      </c>
      <c r="B79" s="13"/>
      <c r="C79" s="13"/>
      <c r="D79" s="13"/>
      <c r="E79" s="13"/>
      <c r="F79" s="13"/>
      <c r="G79" s="13"/>
      <c r="H79" s="24"/>
      <c r="I79" s="24"/>
    </row>
    <row r="80" ht="51.15" customHeight="1" spans="1:9">
      <c r="A80" s="14">
        <v>63</v>
      </c>
      <c r="B80" s="15"/>
      <c r="C80" s="16" t="s">
        <v>435</v>
      </c>
      <c r="D80" s="16" t="s">
        <v>436</v>
      </c>
      <c r="E80" s="16" t="s">
        <v>437</v>
      </c>
      <c r="F80" s="17" t="s">
        <v>222</v>
      </c>
      <c r="G80" s="18">
        <v>7</v>
      </c>
      <c r="H80" s="24">
        <v>1301.15</v>
      </c>
      <c r="I80" s="24">
        <f>G80*H80</f>
        <v>9108.05</v>
      </c>
    </row>
    <row r="81" ht="51.15" customHeight="1" spans="1:9">
      <c r="A81" s="14">
        <v>64</v>
      </c>
      <c r="B81" s="15"/>
      <c r="C81" s="16" t="s">
        <v>438</v>
      </c>
      <c r="D81" s="16" t="s">
        <v>436</v>
      </c>
      <c r="E81" s="16" t="s">
        <v>439</v>
      </c>
      <c r="F81" s="17" t="s">
        <v>222</v>
      </c>
      <c r="G81" s="18">
        <v>1</v>
      </c>
      <c r="H81" s="24">
        <v>1022.06</v>
      </c>
      <c r="I81" s="24">
        <f>G81*H81</f>
        <v>1022.06</v>
      </c>
    </row>
    <row r="82" ht="27.9" customHeight="1" spans="1:9">
      <c r="A82" s="14">
        <v>65</v>
      </c>
      <c r="B82" s="15"/>
      <c r="C82" s="16" t="s">
        <v>440</v>
      </c>
      <c r="D82" s="16" t="s">
        <v>441</v>
      </c>
      <c r="E82" s="16" t="s">
        <v>442</v>
      </c>
      <c r="F82" s="17" t="s">
        <v>122</v>
      </c>
      <c r="G82" s="18">
        <v>42.99</v>
      </c>
      <c r="H82" s="24">
        <v>46.66</v>
      </c>
      <c r="I82" s="24">
        <f>G82*H82</f>
        <v>2005.91</v>
      </c>
    </row>
    <row r="83" ht="27.9" customHeight="1" spans="1:9">
      <c r="A83" s="14">
        <v>66</v>
      </c>
      <c r="B83" s="15"/>
      <c r="C83" s="16" t="s">
        <v>443</v>
      </c>
      <c r="D83" s="16" t="s">
        <v>444</v>
      </c>
      <c r="E83" s="16" t="s">
        <v>445</v>
      </c>
      <c r="F83" s="17" t="s">
        <v>446</v>
      </c>
      <c r="G83" s="18">
        <v>18.83</v>
      </c>
      <c r="H83" s="24">
        <v>13.42</v>
      </c>
      <c r="I83" s="24">
        <f t="shared" ref="I83:I136" si="4">G83*H83</f>
        <v>252.7</v>
      </c>
    </row>
    <row r="84" ht="27.9" customHeight="1" spans="1:9">
      <c r="A84" s="14">
        <v>67</v>
      </c>
      <c r="B84" s="15"/>
      <c r="C84" s="16" t="s">
        <v>447</v>
      </c>
      <c r="D84" s="16" t="s">
        <v>448</v>
      </c>
      <c r="E84" s="16" t="s">
        <v>449</v>
      </c>
      <c r="F84" s="17" t="s">
        <v>140</v>
      </c>
      <c r="G84" s="18">
        <v>4</v>
      </c>
      <c r="H84" s="24">
        <v>80.14</v>
      </c>
      <c r="I84" s="24">
        <f t="shared" si="4"/>
        <v>320.56</v>
      </c>
    </row>
    <row r="85" ht="27.9" customHeight="1" spans="1:9">
      <c r="A85" s="14">
        <v>68</v>
      </c>
      <c r="B85" s="15"/>
      <c r="C85" s="16" t="s">
        <v>450</v>
      </c>
      <c r="D85" s="16" t="s">
        <v>138</v>
      </c>
      <c r="E85" s="16" t="s">
        <v>451</v>
      </c>
      <c r="F85" s="17" t="s">
        <v>140</v>
      </c>
      <c r="G85" s="18">
        <v>49</v>
      </c>
      <c r="H85" s="24">
        <v>209.4</v>
      </c>
      <c r="I85" s="24">
        <f t="shared" si="4"/>
        <v>10260.6</v>
      </c>
    </row>
    <row r="86" ht="27.9" customHeight="1" spans="1:9">
      <c r="A86" s="14">
        <v>69</v>
      </c>
      <c r="B86" s="15"/>
      <c r="C86" s="16" t="s">
        <v>452</v>
      </c>
      <c r="D86" s="16" t="s">
        <v>138</v>
      </c>
      <c r="E86" s="16" t="s">
        <v>453</v>
      </c>
      <c r="F86" s="17" t="s">
        <v>140</v>
      </c>
      <c r="G86" s="18">
        <v>11</v>
      </c>
      <c r="H86" s="24">
        <v>133.17</v>
      </c>
      <c r="I86" s="24">
        <f t="shared" si="4"/>
        <v>1464.87</v>
      </c>
    </row>
    <row r="87" ht="27.9" customHeight="1" spans="1:9">
      <c r="A87" s="14">
        <v>70</v>
      </c>
      <c r="B87" s="15"/>
      <c r="C87" s="16" t="s">
        <v>454</v>
      </c>
      <c r="D87" s="16" t="s">
        <v>138</v>
      </c>
      <c r="E87" s="16" t="s">
        <v>455</v>
      </c>
      <c r="F87" s="17" t="s">
        <v>140</v>
      </c>
      <c r="G87" s="18">
        <v>15</v>
      </c>
      <c r="H87" s="24">
        <v>269.98</v>
      </c>
      <c r="I87" s="24">
        <f t="shared" si="4"/>
        <v>4049.7</v>
      </c>
    </row>
    <row r="88" ht="27.9" customHeight="1" spans="1:9">
      <c r="A88" s="14">
        <v>71</v>
      </c>
      <c r="B88" s="15"/>
      <c r="C88" s="16" t="s">
        <v>456</v>
      </c>
      <c r="D88" s="16" t="s">
        <v>457</v>
      </c>
      <c r="E88" s="16" t="s">
        <v>458</v>
      </c>
      <c r="F88" s="17" t="s">
        <v>140</v>
      </c>
      <c r="G88" s="18">
        <v>7</v>
      </c>
      <c r="H88" s="24">
        <v>80.56</v>
      </c>
      <c r="I88" s="24">
        <f t="shared" si="4"/>
        <v>563.92</v>
      </c>
    </row>
    <row r="89" ht="27.9" customHeight="1" spans="1:9">
      <c r="A89" s="14">
        <v>72</v>
      </c>
      <c r="B89" s="15"/>
      <c r="C89" s="16" t="s">
        <v>459</v>
      </c>
      <c r="D89" s="16" t="s">
        <v>457</v>
      </c>
      <c r="E89" s="16" t="s">
        <v>460</v>
      </c>
      <c r="F89" s="17" t="s">
        <v>122</v>
      </c>
      <c r="G89" s="18">
        <v>15.2</v>
      </c>
      <c r="H89" s="24">
        <v>47.16</v>
      </c>
      <c r="I89" s="24">
        <f t="shared" si="4"/>
        <v>716.83</v>
      </c>
    </row>
    <row r="90" ht="27.9" customHeight="1" spans="1:9">
      <c r="A90" s="14">
        <v>73</v>
      </c>
      <c r="B90" s="15"/>
      <c r="C90" s="16" t="s">
        <v>461</v>
      </c>
      <c r="D90" s="16" t="s">
        <v>142</v>
      </c>
      <c r="E90" s="16" t="s">
        <v>143</v>
      </c>
      <c r="F90" s="17" t="s">
        <v>58</v>
      </c>
      <c r="G90" s="18">
        <v>9</v>
      </c>
      <c r="H90" s="24">
        <v>17.14</v>
      </c>
      <c r="I90" s="24">
        <f t="shared" si="4"/>
        <v>154.26</v>
      </c>
    </row>
    <row r="91" ht="27.9" customHeight="1" spans="1:9">
      <c r="A91" s="14">
        <v>74</v>
      </c>
      <c r="B91" s="15"/>
      <c r="C91" s="16" t="s">
        <v>462</v>
      </c>
      <c r="D91" s="16" t="s">
        <v>142</v>
      </c>
      <c r="E91" s="16" t="s">
        <v>208</v>
      </c>
      <c r="F91" s="17" t="s">
        <v>58</v>
      </c>
      <c r="G91" s="18">
        <v>5</v>
      </c>
      <c r="H91" s="24">
        <v>19.72</v>
      </c>
      <c r="I91" s="24">
        <f t="shared" si="4"/>
        <v>98.6</v>
      </c>
    </row>
    <row r="92" ht="27.9" customHeight="1" spans="1:9">
      <c r="A92" s="14">
        <v>75</v>
      </c>
      <c r="B92" s="15"/>
      <c r="C92" s="16" t="s">
        <v>463</v>
      </c>
      <c r="D92" s="16" t="s">
        <v>142</v>
      </c>
      <c r="E92" s="16" t="s">
        <v>464</v>
      </c>
      <c r="F92" s="17" t="s">
        <v>58</v>
      </c>
      <c r="G92" s="18">
        <v>10</v>
      </c>
      <c r="H92" s="24">
        <v>23.82</v>
      </c>
      <c r="I92" s="24">
        <f t="shared" si="4"/>
        <v>238.2</v>
      </c>
    </row>
    <row r="93" ht="27.9" customHeight="1" spans="1:9">
      <c r="A93" s="14">
        <v>76</v>
      </c>
      <c r="B93" s="15"/>
      <c r="C93" s="16" t="s">
        <v>465</v>
      </c>
      <c r="D93" s="16" t="s">
        <v>145</v>
      </c>
      <c r="E93" s="16" t="s">
        <v>146</v>
      </c>
      <c r="F93" s="17" t="s">
        <v>58</v>
      </c>
      <c r="G93" s="18">
        <v>110</v>
      </c>
      <c r="H93" s="24">
        <v>22.48</v>
      </c>
      <c r="I93" s="24">
        <f t="shared" si="4"/>
        <v>2472.8</v>
      </c>
    </row>
    <row r="94" ht="27.9" customHeight="1" spans="1:9">
      <c r="A94" s="14">
        <v>77</v>
      </c>
      <c r="B94" s="15"/>
      <c r="C94" s="16" t="s">
        <v>466</v>
      </c>
      <c r="D94" s="16" t="s">
        <v>145</v>
      </c>
      <c r="E94" s="16" t="s">
        <v>467</v>
      </c>
      <c r="F94" s="17" t="s">
        <v>58</v>
      </c>
      <c r="G94" s="18">
        <v>1</v>
      </c>
      <c r="H94" s="24">
        <v>30.07</v>
      </c>
      <c r="I94" s="24">
        <f t="shared" si="4"/>
        <v>30.07</v>
      </c>
    </row>
    <row r="95" ht="39.55" customHeight="1" spans="1:9">
      <c r="A95" s="14">
        <v>78</v>
      </c>
      <c r="B95" s="15"/>
      <c r="C95" s="16" t="s">
        <v>468</v>
      </c>
      <c r="D95" s="16" t="s">
        <v>145</v>
      </c>
      <c r="E95" s="16" t="s">
        <v>469</v>
      </c>
      <c r="F95" s="17" t="s">
        <v>58</v>
      </c>
      <c r="G95" s="18">
        <v>1</v>
      </c>
      <c r="H95" s="24">
        <v>28.36</v>
      </c>
      <c r="I95" s="24">
        <f t="shared" si="4"/>
        <v>28.36</v>
      </c>
    </row>
    <row r="96" ht="27.9" customHeight="1" spans="1:9">
      <c r="A96" s="14">
        <v>79</v>
      </c>
      <c r="B96" s="15"/>
      <c r="C96" s="16" t="s">
        <v>200</v>
      </c>
      <c r="D96" s="16" t="s">
        <v>163</v>
      </c>
      <c r="E96" s="16" t="s">
        <v>470</v>
      </c>
      <c r="F96" s="17" t="s">
        <v>222</v>
      </c>
      <c r="G96" s="18">
        <v>4</v>
      </c>
      <c r="H96" s="24">
        <v>183.68</v>
      </c>
      <c r="I96" s="24">
        <f t="shared" si="4"/>
        <v>734.72</v>
      </c>
    </row>
    <row r="97" ht="27.9" customHeight="1" spans="1:9">
      <c r="A97" s="14">
        <v>80</v>
      </c>
      <c r="B97" s="15"/>
      <c r="C97" s="16" t="s">
        <v>471</v>
      </c>
      <c r="D97" s="16" t="s">
        <v>148</v>
      </c>
      <c r="E97" s="16" t="s">
        <v>149</v>
      </c>
      <c r="F97" s="17" t="s">
        <v>122</v>
      </c>
      <c r="G97" s="18">
        <v>583.45</v>
      </c>
      <c r="H97" s="24">
        <v>3.05</v>
      </c>
      <c r="I97" s="24">
        <f t="shared" si="4"/>
        <v>1779.52</v>
      </c>
    </row>
    <row r="98" ht="27.9" customHeight="1" spans="1:9">
      <c r="A98" s="14">
        <v>81</v>
      </c>
      <c r="B98" s="15"/>
      <c r="C98" s="16" t="s">
        <v>472</v>
      </c>
      <c r="D98" s="16" t="s">
        <v>148</v>
      </c>
      <c r="E98" s="16" t="s">
        <v>473</v>
      </c>
      <c r="F98" s="17" t="s">
        <v>122</v>
      </c>
      <c r="G98" s="18">
        <v>96.63</v>
      </c>
      <c r="H98" s="24">
        <v>7.42</v>
      </c>
      <c r="I98" s="24">
        <f t="shared" si="4"/>
        <v>716.99</v>
      </c>
    </row>
    <row r="99" ht="27.9" customHeight="1" spans="1:9">
      <c r="A99" s="14">
        <v>82</v>
      </c>
      <c r="B99" s="15"/>
      <c r="C99" s="16" t="s">
        <v>474</v>
      </c>
      <c r="D99" s="16" t="s">
        <v>148</v>
      </c>
      <c r="E99" s="16" t="s">
        <v>475</v>
      </c>
      <c r="F99" s="17" t="s">
        <v>122</v>
      </c>
      <c r="G99" s="18">
        <v>1839.62</v>
      </c>
      <c r="H99" s="24">
        <v>4.16</v>
      </c>
      <c r="I99" s="24">
        <f t="shared" si="4"/>
        <v>7652.82</v>
      </c>
    </row>
    <row r="100" ht="27.9" customHeight="1" spans="1:9">
      <c r="A100" s="14">
        <v>83</v>
      </c>
      <c r="B100" s="15"/>
      <c r="C100" s="16" t="s">
        <v>476</v>
      </c>
      <c r="D100" s="16" t="s">
        <v>148</v>
      </c>
      <c r="E100" s="16" t="s">
        <v>477</v>
      </c>
      <c r="F100" s="17" t="s">
        <v>122</v>
      </c>
      <c r="G100" s="18">
        <v>18.72</v>
      </c>
      <c r="H100" s="24">
        <v>5.28</v>
      </c>
      <c r="I100" s="24">
        <f t="shared" si="4"/>
        <v>98.84</v>
      </c>
    </row>
    <row r="101" ht="27.9" customHeight="1" spans="1:9">
      <c r="A101" s="14">
        <v>84</v>
      </c>
      <c r="B101" s="15"/>
      <c r="C101" s="16" t="s">
        <v>478</v>
      </c>
      <c r="D101" s="16" t="s">
        <v>148</v>
      </c>
      <c r="E101" s="16" t="s">
        <v>155</v>
      </c>
      <c r="F101" s="17" t="s">
        <v>122</v>
      </c>
      <c r="G101" s="18">
        <v>66.1</v>
      </c>
      <c r="H101" s="24">
        <v>3.69</v>
      </c>
      <c r="I101" s="24">
        <f t="shared" si="4"/>
        <v>243.91</v>
      </c>
    </row>
    <row r="102" ht="27.9" customHeight="1" spans="1:9">
      <c r="A102" s="14">
        <v>85</v>
      </c>
      <c r="B102" s="15"/>
      <c r="C102" s="16" t="s">
        <v>479</v>
      </c>
      <c r="D102" s="16" t="s">
        <v>148</v>
      </c>
      <c r="E102" s="16" t="s">
        <v>480</v>
      </c>
      <c r="F102" s="17" t="s">
        <v>122</v>
      </c>
      <c r="G102" s="18">
        <v>4.5</v>
      </c>
      <c r="H102" s="24">
        <v>5.33</v>
      </c>
      <c r="I102" s="24">
        <f t="shared" si="4"/>
        <v>23.99</v>
      </c>
    </row>
    <row r="103" ht="27.9" customHeight="1" spans="1:9">
      <c r="A103" s="14">
        <v>86</v>
      </c>
      <c r="B103" s="15"/>
      <c r="C103" s="16" t="s">
        <v>481</v>
      </c>
      <c r="D103" s="16" t="s">
        <v>148</v>
      </c>
      <c r="E103" s="16" t="s">
        <v>482</v>
      </c>
      <c r="F103" s="17" t="s">
        <v>122</v>
      </c>
      <c r="G103" s="18">
        <v>466.44</v>
      </c>
      <c r="H103" s="24">
        <v>7.47</v>
      </c>
      <c r="I103" s="24">
        <f t="shared" si="4"/>
        <v>3484.31</v>
      </c>
    </row>
    <row r="104" ht="39.55" customHeight="1" spans="1:9">
      <c r="A104" s="14">
        <v>87</v>
      </c>
      <c r="B104" s="15"/>
      <c r="C104" s="16" t="s">
        <v>483</v>
      </c>
      <c r="D104" s="16" t="s">
        <v>157</v>
      </c>
      <c r="E104" s="16" t="s">
        <v>484</v>
      </c>
      <c r="F104" s="17" t="s">
        <v>122</v>
      </c>
      <c r="G104" s="18">
        <v>164.99</v>
      </c>
      <c r="H104" s="24">
        <v>18.25</v>
      </c>
      <c r="I104" s="24">
        <f t="shared" si="4"/>
        <v>3011.07</v>
      </c>
    </row>
    <row r="105" ht="39.55" customHeight="1" spans="1:9">
      <c r="A105" s="14">
        <v>88</v>
      </c>
      <c r="B105" s="15"/>
      <c r="C105" s="16" t="s">
        <v>485</v>
      </c>
      <c r="D105" s="16" t="s">
        <v>157</v>
      </c>
      <c r="E105" s="16" t="s">
        <v>486</v>
      </c>
      <c r="F105" s="17" t="s">
        <v>122</v>
      </c>
      <c r="G105" s="18">
        <v>206.76</v>
      </c>
      <c r="H105" s="24">
        <v>15.75</v>
      </c>
      <c r="I105" s="24">
        <f t="shared" si="4"/>
        <v>3256.47</v>
      </c>
    </row>
    <row r="106" ht="39.55" customHeight="1" spans="1:9">
      <c r="A106" s="14">
        <v>89</v>
      </c>
      <c r="B106" s="15"/>
      <c r="C106" s="16" t="s">
        <v>487</v>
      </c>
      <c r="D106" s="16" t="s">
        <v>157</v>
      </c>
      <c r="E106" s="16" t="s">
        <v>488</v>
      </c>
      <c r="F106" s="17" t="s">
        <v>122</v>
      </c>
      <c r="G106" s="18">
        <v>59.55</v>
      </c>
      <c r="H106" s="24">
        <v>16.84</v>
      </c>
      <c r="I106" s="24">
        <f t="shared" si="4"/>
        <v>1002.82</v>
      </c>
    </row>
    <row r="107" ht="39.55" customHeight="1" spans="1:9">
      <c r="A107" s="14">
        <v>90</v>
      </c>
      <c r="B107" s="15"/>
      <c r="C107" s="16" t="s">
        <v>489</v>
      </c>
      <c r="D107" s="16" t="s">
        <v>157</v>
      </c>
      <c r="E107" s="16" t="s">
        <v>490</v>
      </c>
      <c r="F107" s="17" t="s">
        <v>122</v>
      </c>
      <c r="G107" s="18">
        <v>267.31</v>
      </c>
      <c r="H107" s="24">
        <v>10.94</v>
      </c>
      <c r="I107" s="24">
        <f t="shared" si="4"/>
        <v>2924.37</v>
      </c>
    </row>
    <row r="108" ht="39.55" customHeight="1" spans="1:9">
      <c r="A108" s="14">
        <v>91</v>
      </c>
      <c r="B108" s="15"/>
      <c r="C108" s="16" t="s">
        <v>491</v>
      </c>
      <c r="D108" s="16" t="s">
        <v>157</v>
      </c>
      <c r="E108" s="16" t="s">
        <v>492</v>
      </c>
      <c r="F108" s="17" t="s">
        <v>122</v>
      </c>
      <c r="G108" s="18">
        <v>23.8</v>
      </c>
      <c r="H108" s="24">
        <v>12.9</v>
      </c>
      <c r="I108" s="24">
        <f t="shared" si="4"/>
        <v>307.02</v>
      </c>
    </row>
    <row r="109" ht="39.55" customHeight="1" spans="1:9">
      <c r="A109" s="14">
        <v>92</v>
      </c>
      <c r="B109" s="15"/>
      <c r="C109" s="16" t="s">
        <v>493</v>
      </c>
      <c r="D109" s="16" t="s">
        <v>157</v>
      </c>
      <c r="E109" s="16" t="s">
        <v>494</v>
      </c>
      <c r="F109" s="17" t="s">
        <v>122</v>
      </c>
      <c r="G109" s="18">
        <v>5.5</v>
      </c>
      <c r="H109" s="24">
        <v>39.09</v>
      </c>
      <c r="I109" s="24">
        <f t="shared" si="4"/>
        <v>215</v>
      </c>
    </row>
    <row r="110" ht="27.9" customHeight="1" spans="1:9">
      <c r="A110" s="14">
        <v>93</v>
      </c>
      <c r="B110" s="15"/>
      <c r="C110" s="16" t="s">
        <v>495</v>
      </c>
      <c r="D110" s="16" t="s">
        <v>167</v>
      </c>
      <c r="E110" s="16" t="s">
        <v>496</v>
      </c>
      <c r="F110" s="17" t="s">
        <v>58</v>
      </c>
      <c r="G110" s="18">
        <v>136</v>
      </c>
      <c r="H110" s="24">
        <v>6.64</v>
      </c>
      <c r="I110" s="24">
        <f t="shared" si="4"/>
        <v>903.04</v>
      </c>
    </row>
    <row r="111" ht="27.9" customHeight="1" spans="1:9">
      <c r="A111" s="14">
        <v>94</v>
      </c>
      <c r="B111" s="15"/>
      <c r="C111" s="16" t="s">
        <v>497</v>
      </c>
      <c r="D111" s="16" t="s">
        <v>167</v>
      </c>
      <c r="E111" s="16" t="s">
        <v>498</v>
      </c>
      <c r="F111" s="17" t="s">
        <v>58</v>
      </c>
      <c r="G111" s="18">
        <v>90</v>
      </c>
      <c r="H111" s="24">
        <v>6.51</v>
      </c>
      <c r="I111" s="24">
        <f t="shared" si="4"/>
        <v>585.9</v>
      </c>
    </row>
    <row r="112" ht="39.55" customHeight="1" spans="1:9">
      <c r="A112" s="14">
        <v>95</v>
      </c>
      <c r="B112" s="15"/>
      <c r="C112" s="16" t="s">
        <v>499</v>
      </c>
      <c r="D112" s="16" t="s">
        <v>167</v>
      </c>
      <c r="E112" s="16" t="s">
        <v>500</v>
      </c>
      <c r="F112" s="17" t="s">
        <v>58</v>
      </c>
      <c r="G112" s="18">
        <v>8</v>
      </c>
      <c r="H112" s="24">
        <v>6.51</v>
      </c>
      <c r="I112" s="24">
        <f t="shared" si="4"/>
        <v>52.08</v>
      </c>
    </row>
    <row r="113" ht="39.55" customHeight="1" spans="1:9">
      <c r="A113" s="14">
        <v>96</v>
      </c>
      <c r="B113" s="15"/>
      <c r="C113" s="16" t="s">
        <v>501</v>
      </c>
      <c r="D113" s="16" t="s">
        <v>167</v>
      </c>
      <c r="E113" s="16" t="s">
        <v>502</v>
      </c>
      <c r="F113" s="17" t="s">
        <v>58</v>
      </c>
      <c r="G113" s="18">
        <v>11</v>
      </c>
      <c r="H113" s="24">
        <v>9.77</v>
      </c>
      <c r="I113" s="24">
        <f t="shared" si="4"/>
        <v>107.47</v>
      </c>
    </row>
    <row r="114" ht="27.9" customHeight="1" spans="1:9">
      <c r="A114" s="14">
        <v>97</v>
      </c>
      <c r="B114" s="15"/>
      <c r="C114" s="16" t="s">
        <v>503</v>
      </c>
      <c r="D114" s="16" t="s">
        <v>504</v>
      </c>
      <c r="E114" s="16" t="s">
        <v>505</v>
      </c>
      <c r="F114" s="17" t="s">
        <v>122</v>
      </c>
      <c r="G114" s="18">
        <v>129.8</v>
      </c>
      <c r="H114" s="24">
        <v>22.12</v>
      </c>
      <c r="I114" s="24">
        <f t="shared" si="4"/>
        <v>2871.18</v>
      </c>
    </row>
    <row r="115" ht="27.9" customHeight="1" spans="1:9">
      <c r="A115" s="14">
        <v>98</v>
      </c>
      <c r="B115" s="15"/>
      <c r="C115" s="16" t="s">
        <v>506</v>
      </c>
      <c r="D115" s="16" t="s">
        <v>444</v>
      </c>
      <c r="E115" s="16" t="s">
        <v>507</v>
      </c>
      <c r="F115" s="17" t="s">
        <v>446</v>
      </c>
      <c r="G115" s="18">
        <v>33.02</v>
      </c>
      <c r="H115" s="24">
        <v>15.82</v>
      </c>
      <c r="I115" s="24">
        <f t="shared" si="4"/>
        <v>522.38</v>
      </c>
    </row>
    <row r="116" ht="20.15" customHeight="1" spans="1:9">
      <c r="A116" s="14">
        <v>99</v>
      </c>
      <c r="B116" s="15"/>
      <c r="C116" s="16" t="s">
        <v>508</v>
      </c>
      <c r="D116" s="16" t="s">
        <v>509</v>
      </c>
      <c r="E116" s="16" t="s">
        <v>510</v>
      </c>
      <c r="F116" s="17" t="s">
        <v>58</v>
      </c>
      <c r="G116" s="18">
        <v>10</v>
      </c>
      <c r="H116" s="24">
        <v>45.5</v>
      </c>
      <c r="I116" s="24">
        <f t="shared" si="4"/>
        <v>455</v>
      </c>
    </row>
    <row r="117" ht="20.15" customHeight="1" spans="1:9">
      <c r="A117" s="12" t="s">
        <v>171</v>
      </c>
      <c r="B117" s="13"/>
      <c r="C117" s="13"/>
      <c r="D117" s="13"/>
      <c r="E117" s="13"/>
      <c r="F117" s="13"/>
      <c r="G117" s="13"/>
      <c r="H117" s="24"/>
      <c r="I117" s="24"/>
    </row>
    <row r="118" ht="27.9" customHeight="1" spans="1:9">
      <c r="A118" s="14">
        <v>100</v>
      </c>
      <c r="B118" s="15"/>
      <c r="C118" s="16" t="s">
        <v>511</v>
      </c>
      <c r="D118" s="16" t="s">
        <v>441</v>
      </c>
      <c r="E118" s="16" t="s">
        <v>442</v>
      </c>
      <c r="F118" s="17" t="s">
        <v>122</v>
      </c>
      <c r="G118" s="18">
        <v>32.96</v>
      </c>
      <c r="H118" s="24">
        <v>46.66</v>
      </c>
      <c r="I118" s="24">
        <f t="shared" si="4"/>
        <v>1537.91</v>
      </c>
    </row>
    <row r="119" ht="27.9" customHeight="1" spans="1:9">
      <c r="A119" s="14">
        <v>101</v>
      </c>
      <c r="B119" s="15"/>
      <c r="C119" s="16" t="s">
        <v>512</v>
      </c>
      <c r="D119" s="16" t="s">
        <v>444</v>
      </c>
      <c r="E119" s="16" t="s">
        <v>445</v>
      </c>
      <c r="F119" s="17" t="s">
        <v>446</v>
      </c>
      <c r="G119" s="18">
        <v>14.44</v>
      </c>
      <c r="H119" s="24">
        <v>13.61</v>
      </c>
      <c r="I119" s="24">
        <f t="shared" si="4"/>
        <v>196.53</v>
      </c>
    </row>
    <row r="120" ht="39.55" customHeight="1" spans="1:9">
      <c r="A120" s="14">
        <v>102</v>
      </c>
      <c r="B120" s="15"/>
      <c r="C120" s="16" t="s">
        <v>513</v>
      </c>
      <c r="D120" s="16" t="s">
        <v>157</v>
      </c>
      <c r="E120" s="16" t="s">
        <v>486</v>
      </c>
      <c r="F120" s="17" t="s">
        <v>122</v>
      </c>
      <c r="G120" s="18">
        <v>25.38</v>
      </c>
      <c r="H120" s="24">
        <v>15.75</v>
      </c>
      <c r="I120" s="24">
        <f t="shared" si="4"/>
        <v>399.74</v>
      </c>
    </row>
    <row r="121" ht="39.55" customHeight="1" spans="1:9">
      <c r="A121" s="14">
        <v>103</v>
      </c>
      <c r="B121" s="15"/>
      <c r="C121" s="16" t="s">
        <v>514</v>
      </c>
      <c r="D121" s="16" t="s">
        <v>157</v>
      </c>
      <c r="E121" s="16" t="s">
        <v>515</v>
      </c>
      <c r="F121" s="17" t="s">
        <v>122</v>
      </c>
      <c r="G121" s="18">
        <v>33.14</v>
      </c>
      <c r="H121" s="24">
        <v>19.4</v>
      </c>
      <c r="I121" s="24">
        <f t="shared" si="4"/>
        <v>642.92</v>
      </c>
    </row>
    <row r="122" ht="39.55" customHeight="1" spans="1:9">
      <c r="A122" s="14">
        <v>104</v>
      </c>
      <c r="B122" s="15"/>
      <c r="C122" s="16" t="s">
        <v>516</v>
      </c>
      <c r="D122" s="16" t="s">
        <v>157</v>
      </c>
      <c r="E122" s="16" t="s">
        <v>490</v>
      </c>
      <c r="F122" s="17" t="s">
        <v>122</v>
      </c>
      <c r="G122" s="18">
        <v>97.34</v>
      </c>
      <c r="H122" s="24">
        <v>10.94</v>
      </c>
      <c r="I122" s="24">
        <f t="shared" si="4"/>
        <v>1064.9</v>
      </c>
    </row>
    <row r="123" ht="39.55" customHeight="1" spans="1:9">
      <c r="A123" s="14">
        <v>105</v>
      </c>
      <c r="B123" s="15"/>
      <c r="C123" s="16" t="s">
        <v>517</v>
      </c>
      <c r="D123" s="16" t="s">
        <v>157</v>
      </c>
      <c r="E123" s="16" t="s">
        <v>492</v>
      </c>
      <c r="F123" s="17" t="s">
        <v>122</v>
      </c>
      <c r="G123" s="18">
        <v>7.94</v>
      </c>
      <c r="H123" s="24">
        <v>12.9</v>
      </c>
      <c r="I123" s="24">
        <f t="shared" si="4"/>
        <v>102.43</v>
      </c>
    </row>
    <row r="124" ht="39.55" customHeight="1" spans="1:9">
      <c r="A124" s="14">
        <v>106</v>
      </c>
      <c r="B124" s="15"/>
      <c r="C124" s="16" t="s">
        <v>518</v>
      </c>
      <c r="D124" s="16" t="s">
        <v>157</v>
      </c>
      <c r="E124" s="16" t="s">
        <v>519</v>
      </c>
      <c r="F124" s="17" t="s">
        <v>122</v>
      </c>
      <c r="G124" s="18">
        <v>167.71</v>
      </c>
      <c r="H124" s="24">
        <v>15.42</v>
      </c>
      <c r="I124" s="24">
        <f t="shared" si="4"/>
        <v>2586.09</v>
      </c>
    </row>
    <row r="125" ht="39.55" customHeight="1" spans="1:9">
      <c r="A125" s="14">
        <v>107</v>
      </c>
      <c r="B125" s="15"/>
      <c r="C125" s="16" t="s">
        <v>520</v>
      </c>
      <c r="D125" s="16" t="s">
        <v>157</v>
      </c>
      <c r="E125" s="16" t="s">
        <v>494</v>
      </c>
      <c r="F125" s="17" t="s">
        <v>122</v>
      </c>
      <c r="G125" s="18">
        <v>2.5</v>
      </c>
      <c r="H125" s="24">
        <v>39.09</v>
      </c>
      <c r="I125" s="24">
        <f t="shared" si="4"/>
        <v>97.73</v>
      </c>
    </row>
    <row r="126" ht="27.9" customHeight="1" spans="1:9">
      <c r="A126" s="14">
        <v>108</v>
      </c>
      <c r="B126" s="15"/>
      <c r="C126" s="16" t="s">
        <v>521</v>
      </c>
      <c r="D126" s="16" t="s">
        <v>148</v>
      </c>
      <c r="E126" s="16" t="s">
        <v>522</v>
      </c>
      <c r="F126" s="17" t="s">
        <v>122</v>
      </c>
      <c r="G126" s="18">
        <v>21.8</v>
      </c>
      <c r="H126" s="24">
        <v>4.31</v>
      </c>
      <c r="I126" s="24">
        <f t="shared" si="4"/>
        <v>93.96</v>
      </c>
    </row>
    <row r="127" ht="27.9" customHeight="1" spans="1:9">
      <c r="A127" s="14">
        <v>109</v>
      </c>
      <c r="B127" s="15"/>
      <c r="C127" s="16" t="s">
        <v>523</v>
      </c>
      <c r="D127" s="16" t="s">
        <v>148</v>
      </c>
      <c r="E127" s="16" t="s">
        <v>524</v>
      </c>
      <c r="F127" s="17" t="s">
        <v>122</v>
      </c>
      <c r="G127" s="18">
        <v>94.13</v>
      </c>
      <c r="H127" s="24">
        <v>4.03</v>
      </c>
      <c r="I127" s="24">
        <f t="shared" si="4"/>
        <v>379.34</v>
      </c>
    </row>
    <row r="128" ht="27.9" customHeight="1" spans="1:9">
      <c r="A128" s="14">
        <v>110</v>
      </c>
      <c r="B128" s="15"/>
      <c r="C128" s="16" t="s">
        <v>525</v>
      </c>
      <c r="D128" s="16" t="s">
        <v>526</v>
      </c>
      <c r="E128" s="16" t="s">
        <v>527</v>
      </c>
      <c r="F128" s="17" t="s">
        <v>122</v>
      </c>
      <c r="G128" s="18">
        <v>1257.62</v>
      </c>
      <c r="H128" s="24">
        <v>5.42</v>
      </c>
      <c r="I128" s="24">
        <f t="shared" si="4"/>
        <v>6816.3</v>
      </c>
    </row>
    <row r="129" ht="27.9" customHeight="1" spans="1:9">
      <c r="A129" s="14">
        <v>111</v>
      </c>
      <c r="B129" s="15"/>
      <c r="C129" s="16" t="s">
        <v>528</v>
      </c>
      <c r="D129" s="16" t="s">
        <v>526</v>
      </c>
      <c r="E129" s="16" t="s">
        <v>529</v>
      </c>
      <c r="F129" s="17" t="s">
        <v>122</v>
      </c>
      <c r="G129" s="18">
        <v>2039.48</v>
      </c>
      <c r="H129" s="24">
        <v>5.19</v>
      </c>
      <c r="I129" s="24">
        <f t="shared" si="4"/>
        <v>10584.9</v>
      </c>
    </row>
    <row r="130" ht="27.9" customHeight="1" spans="1:9">
      <c r="A130" s="14">
        <v>112</v>
      </c>
      <c r="B130" s="15"/>
      <c r="C130" s="16" t="s">
        <v>530</v>
      </c>
      <c r="D130" s="16" t="s">
        <v>531</v>
      </c>
      <c r="E130" s="16" t="s">
        <v>532</v>
      </c>
      <c r="F130" s="17" t="s">
        <v>533</v>
      </c>
      <c r="G130" s="18">
        <v>128</v>
      </c>
      <c r="H130" s="24">
        <v>11.88</v>
      </c>
      <c r="I130" s="24">
        <f t="shared" si="4"/>
        <v>1520.64</v>
      </c>
    </row>
    <row r="131" ht="27.9" customHeight="1" spans="1:9">
      <c r="A131" s="14">
        <v>113</v>
      </c>
      <c r="B131" s="15"/>
      <c r="C131" s="16" t="s">
        <v>534</v>
      </c>
      <c r="D131" s="16" t="s">
        <v>535</v>
      </c>
      <c r="E131" s="16" t="s">
        <v>536</v>
      </c>
      <c r="F131" s="17" t="s">
        <v>222</v>
      </c>
      <c r="G131" s="18">
        <v>5</v>
      </c>
      <c r="H131" s="24">
        <v>742.57</v>
      </c>
      <c r="I131" s="24">
        <f t="shared" si="4"/>
        <v>3712.85</v>
      </c>
    </row>
    <row r="132" ht="62.8" customHeight="1" spans="1:9">
      <c r="A132" s="14">
        <v>114</v>
      </c>
      <c r="B132" s="15"/>
      <c r="C132" s="16" t="s">
        <v>537</v>
      </c>
      <c r="D132" s="16" t="s">
        <v>173</v>
      </c>
      <c r="E132" s="16" t="s">
        <v>174</v>
      </c>
      <c r="F132" s="17" t="s">
        <v>58</v>
      </c>
      <c r="G132" s="18">
        <v>51</v>
      </c>
      <c r="H132" s="24">
        <v>49.26</v>
      </c>
      <c r="I132" s="24">
        <f t="shared" si="4"/>
        <v>2512.26</v>
      </c>
    </row>
    <row r="133" ht="62.8" customHeight="1" spans="1:9">
      <c r="A133" s="14">
        <v>115</v>
      </c>
      <c r="B133" s="15"/>
      <c r="C133" s="16" t="s">
        <v>538</v>
      </c>
      <c r="D133" s="16" t="s">
        <v>173</v>
      </c>
      <c r="E133" s="16" t="s">
        <v>539</v>
      </c>
      <c r="F133" s="17" t="s">
        <v>58</v>
      </c>
      <c r="G133" s="18">
        <v>36</v>
      </c>
      <c r="H133" s="24">
        <v>43.69</v>
      </c>
      <c r="I133" s="24">
        <f t="shared" si="4"/>
        <v>1572.84</v>
      </c>
    </row>
    <row r="134" ht="20.15" customHeight="1" spans="1:9">
      <c r="A134" s="14">
        <v>116</v>
      </c>
      <c r="B134" s="15"/>
      <c r="C134" s="16" t="s">
        <v>540</v>
      </c>
      <c r="D134" s="16" t="s">
        <v>167</v>
      </c>
      <c r="E134" s="16" t="s">
        <v>541</v>
      </c>
      <c r="F134" s="17" t="s">
        <v>58</v>
      </c>
      <c r="G134" s="18">
        <v>5</v>
      </c>
      <c r="H134" s="24">
        <v>6.51</v>
      </c>
      <c r="I134" s="24">
        <f t="shared" si="4"/>
        <v>32.55</v>
      </c>
    </row>
    <row r="135" ht="27.9" customHeight="1" spans="1:9">
      <c r="A135" s="14">
        <v>117</v>
      </c>
      <c r="B135" s="15"/>
      <c r="C135" s="16" t="s">
        <v>542</v>
      </c>
      <c r="D135" s="16" t="s">
        <v>504</v>
      </c>
      <c r="E135" s="16" t="s">
        <v>505</v>
      </c>
      <c r="F135" s="17" t="s">
        <v>122</v>
      </c>
      <c r="G135" s="18">
        <v>85.2</v>
      </c>
      <c r="H135" s="24">
        <v>22.12</v>
      </c>
      <c r="I135" s="24">
        <f t="shared" si="4"/>
        <v>1884.62</v>
      </c>
    </row>
    <row r="136" ht="27.9" customHeight="1" spans="1:9">
      <c r="A136" s="14">
        <v>118</v>
      </c>
      <c r="B136" s="15"/>
      <c r="C136" s="16" t="s">
        <v>543</v>
      </c>
      <c r="D136" s="16" t="s">
        <v>444</v>
      </c>
      <c r="E136" s="16" t="s">
        <v>507</v>
      </c>
      <c r="F136" s="17" t="s">
        <v>446</v>
      </c>
      <c r="G136" s="18">
        <v>7.588</v>
      </c>
      <c r="H136" s="24">
        <v>16.69</v>
      </c>
      <c r="I136" s="24">
        <f t="shared" si="4"/>
        <v>126.64</v>
      </c>
    </row>
    <row r="137" ht="20.15" customHeight="1" spans="1:9">
      <c r="A137" s="12" t="s">
        <v>544</v>
      </c>
      <c r="B137" s="13"/>
      <c r="C137" s="13"/>
      <c r="D137" s="13"/>
      <c r="E137" s="13"/>
      <c r="F137" s="13"/>
      <c r="G137" s="13"/>
      <c r="H137" s="24"/>
      <c r="I137" s="24"/>
    </row>
    <row r="138" ht="27.9" customHeight="1" spans="1:9">
      <c r="A138" s="14">
        <v>119</v>
      </c>
      <c r="B138" s="15"/>
      <c r="C138" s="16" t="s">
        <v>545</v>
      </c>
      <c r="D138" s="16" t="s">
        <v>436</v>
      </c>
      <c r="E138" s="16" t="s">
        <v>546</v>
      </c>
      <c r="F138" s="17" t="s">
        <v>222</v>
      </c>
      <c r="G138" s="18">
        <v>1</v>
      </c>
      <c r="H138" s="24">
        <v>2857.57</v>
      </c>
      <c r="I138" s="24">
        <f t="shared" ref="I138:I146" si="5">G138*H138</f>
        <v>2857.57</v>
      </c>
    </row>
    <row r="139" ht="27.9" customHeight="1" spans="1:9">
      <c r="A139" s="14">
        <v>120</v>
      </c>
      <c r="B139" s="15"/>
      <c r="C139" s="16" t="s">
        <v>547</v>
      </c>
      <c r="D139" s="16" t="s">
        <v>457</v>
      </c>
      <c r="E139" s="16" t="s">
        <v>548</v>
      </c>
      <c r="F139" s="17" t="s">
        <v>140</v>
      </c>
      <c r="G139" s="18">
        <v>3</v>
      </c>
      <c r="H139" s="24">
        <v>120.71</v>
      </c>
      <c r="I139" s="24">
        <f t="shared" si="5"/>
        <v>362.13</v>
      </c>
    </row>
    <row r="140" ht="27.9" customHeight="1" spans="1:9">
      <c r="A140" s="14">
        <v>121</v>
      </c>
      <c r="B140" s="15"/>
      <c r="C140" s="16" t="s">
        <v>549</v>
      </c>
      <c r="D140" s="16" t="s">
        <v>457</v>
      </c>
      <c r="E140" s="16" t="s">
        <v>550</v>
      </c>
      <c r="F140" s="17" t="s">
        <v>140</v>
      </c>
      <c r="G140" s="18">
        <v>4</v>
      </c>
      <c r="H140" s="24">
        <v>55.76</v>
      </c>
      <c r="I140" s="24">
        <f t="shared" si="5"/>
        <v>223.04</v>
      </c>
    </row>
    <row r="141" ht="27.9" customHeight="1" spans="1:9">
      <c r="A141" s="14">
        <v>122</v>
      </c>
      <c r="B141" s="15"/>
      <c r="C141" s="16" t="s">
        <v>551</v>
      </c>
      <c r="D141" s="16" t="s">
        <v>457</v>
      </c>
      <c r="E141" s="16" t="s">
        <v>552</v>
      </c>
      <c r="F141" s="17" t="s">
        <v>140</v>
      </c>
      <c r="G141" s="18">
        <v>4</v>
      </c>
      <c r="H141" s="24">
        <v>55.76</v>
      </c>
      <c r="I141" s="24">
        <f t="shared" si="5"/>
        <v>223.04</v>
      </c>
    </row>
    <row r="142" ht="27.9" customHeight="1" spans="1:9">
      <c r="A142" s="14">
        <v>123</v>
      </c>
      <c r="B142" s="15"/>
      <c r="C142" s="16" t="s">
        <v>553</v>
      </c>
      <c r="D142" s="16" t="s">
        <v>457</v>
      </c>
      <c r="E142" s="16" t="s">
        <v>554</v>
      </c>
      <c r="F142" s="17" t="s">
        <v>140</v>
      </c>
      <c r="G142" s="18">
        <v>9</v>
      </c>
      <c r="H142" s="24">
        <v>101.39</v>
      </c>
      <c r="I142" s="24">
        <f t="shared" si="5"/>
        <v>912.51</v>
      </c>
    </row>
    <row r="143" ht="39.55" customHeight="1" spans="1:9">
      <c r="A143" s="14">
        <v>124</v>
      </c>
      <c r="B143" s="15"/>
      <c r="C143" s="16" t="s">
        <v>555</v>
      </c>
      <c r="D143" s="16" t="s">
        <v>157</v>
      </c>
      <c r="E143" s="16" t="s">
        <v>484</v>
      </c>
      <c r="F143" s="17" t="s">
        <v>122</v>
      </c>
      <c r="G143" s="18">
        <v>92.29</v>
      </c>
      <c r="H143" s="24">
        <v>18.25</v>
      </c>
      <c r="I143" s="24">
        <f t="shared" si="5"/>
        <v>1684.29</v>
      </c>
    </row>
    <row r="144" ht="27.9" customHeight="1" spans="1:9">
      <c r="A144" s="14">
        <v>125</v>
      </c>
      <c r="B144" s="15"/>
      <c r="C144" s="16" t="s">
        <v>556</v>
      </c>
      <c r="D144" s="16" t="s">
        <v>148</v>
      </c>
      <c r="E144" s="16" t="s">
        <v>557</v>
      </c>
      <c r="F144" s="17" t="s">
        <v>122</v>
      </c>
      <c r="G144" s="18">
        <v>89.29</v>
      </c>
      <c r="H144" s="24">
        <v>10.69</v>
      </c>
      <c r="I144" s="24">
        <f t="shared" si="5"/>
        <v>954.51</v>
      </c>
    </row>
    <row r="145" ht="39.55" customHeight="1" spans="1:9">
      <c r="A145" s="14">
        <v>126</v>
      </c>
      <c r="B145" s="15"/>
      <c r="C145" s="16" t="s">
        <v>558</v>
      </c>
      <c r="D145" s="16" t="s">
        <v>559</v>
      </c>
      <c r="E145" s="16" t="s">
        <v>560</v>
      </c>
      <c r="F145" s="17" t="s">
        <v>122</v>
      </c>
      <c r="G145" s="18">
        <v>3.08</v>
      </c>
      <c r="H145" s="24">
        <v>19.32</v>
      </c>
      <c r="I145" s="24">
        <f t="shared" si="5"/>
        <v>59.51</v>
      </c>
    </row>
    <row r="146" ht="27.9" customHeight="1" spans="1:9">
      <c r="A146" s="14">
        <v>127</v>
      </c>
      <c r="B146" s="15"/>
      <c r="C146" s="16" t="s">
        <v>561</v>
      </c>
      <c r="D146" s="16" t="s">
        <v>167</v>
      </c>
      <c r="E146" s="16" t="s">
        <v>498</v>
      </c>
      <c r="F146" s="17" t="s">
        <v>58</v>
      </c>
      <c r="G146" s="18">
        <v>20</v>
      </c>
      <c r="H146" s="24">
        <v>6.51</v>
      </c>
      <c r="I146" s="24">
        <f t="shared" si="5"/>
        <v>130.2</v>
      </c>
    </row>
    <row r="147" ht="20.15" customHeight="1" spans="1:9">
      <c r="A147" s="12" t="s">
        <v>562</v>
      </c>
      <c r="B147" s="13"/>
      <c r="C147" s="13"/>
      <c r="D147" s="13"/>
      <c r="E147" s="13"/>
      <c r="F147" s="13"/>
      <c r="G147" s="13"/>
      <c r="H147" s="24"/>
      <c r="I147" s="24"/>
    </row>
    <row r="148" ht="27.9" customHeight="1" spans="1:9">
      <c r="A148" s="14">
        <v>128</v>
      </c>
      <c r="B148" s="15"/>
      <c r="C148" s="16" t="s">
        <v>563</v>
      </c>
      <c r="D148" s="16" t="s">
        <v>564</v>
      </c>
      <c r="E148" s="16" t="s">
        <v>565</v>
      </c>
      <c r="F148" s="17" t="s">
        <v>58</v>
      </c>
      <c r="G148" s="18">
        <v>28</v>
      </c>
      <c r="H148" s="24">
        <v>65.26</v>
      </c>
      <c r="I148" s="24">
        <f t="shared" ref="I148:I167" si="6">G148*H148</f>
        <v>1827.28</v>
      </c>
    </row>
    <row r="149" ht="27.9" customHeight="1" spans="1:9">
      <c r="A149" s="14">
        <v>129</v>
      </c>
      <c r="B149" s="15"/>
      <c r="C149" s="16" t="s">
        <v>566</v>
      </c>
      <c r="D149" s="16" t="s">
        <v>567</v>
      </c>
      <c r="E149" s="16" t="s">
        <v>568</v>
      </c>
      <c r="F149" s="17" t="s">
        <v>58</v>
      </c>
      <c r="G149" s="18">
        <v>4</v>
      </c>
      <c r="H149" s="24">
        <v>220.51</v>
      </c>
      <c r="I149" s="24">
        <f t="shared" si="6"/>
        <v>882.04</v>
      </c>
    </row>
    <row r="150" ht="27.9" customHeight="1" spans="1:9">
      <c r="A150" s="14">
        <v>130</v>
      </c>
      <c r="B150" s="15"/>
      <c r="C150" s="16" t="s">
        <v>569</v>
      </c>
      <c r="D150" s="16" t="s">
        <v>567</v>
      </c>
      <c r="E150" s="16" t="s">
        <v>570</v>
      </c>
      <c r="F150" s="17" t="s">
        <v>58</v>
      </c>
      <c r="G150" s="18">
        <v>4</v>
      </c>
      <c r="H150" s="24">
        <v>104.58</v>
      </c>
      <c r="I150" s="24">
        <f t="shared" si="6"/>
        <v>418.32</v>
      </c>
    </row>
    <row r="151" ht="20.15" customHeight="1" spans="1:9">
      <c r="A151" s="14">
        <v>131</v>
      </c>
      <c r="B151" s="15"/>
      <c r="C151" s="16" t="s">
        <v>571</v>
      </c>
      <c r="D151" s="16" t="s">
        <v>572</v>
      </c>
      <c r="E151" s="16" t="s">
        <v>573</v>
      </c>
      <c r="F151" s="17" t="s">
        <v>58</v>
      </c>
      <c r="G151" s="18">
        <v>5</v>
      </c>
      <c r="H151" s="24">
        <v>125.45</v>
      </c>
      <c r="I151" s="24">
        <f t="shared" si="6"/>
        <v>627.25</v>
      </c>
    </row>
    <row r="152" ht="27.9" customHeight="1" spans="1:9">
      <c r="A152" s="14">
        <v>132</v>
      </c>
      <c r="B152" s="15"/>
      <c r="C152" s="16" t="s">
        <v>574</v>
      </c>
      <c r="D152" s="16" t="s">
        <v>575</v>
      </c>
      <c r="E152" s="16" t="s">
        <v>576</v>
      </c>
      <c r="F152" s="17" t="s">
        <v>58</v>
      </c>
      <c r="G152" s="18">
        <v>7</v>
      </c>
      <c r="H152" s="24">
        <v>72.37</v>
      </c>
      <c r="I152" s="24">
        <f t="shared" si="6"/>
        <v>506.59</v>
      </c>
    </row>
    <row r="153" ht="20.15" customHeight="1" spans="1:9">
      <c r="A153" s="14">
        <v>133</v>
      </c>
      <c r="B153" s="15"/>
      <c r="C153" s="16" t="s">
        <v>577</v>
      </c>
      <c r="D153" s="16" t="s">
        <v>578</v>
      </c>
      <c r="E153" s="16" t="s">
        <v>579</v>
      </c>
      <c r="F153" s="17" t="s">
        <v>58</v>
      </c>
      <c r="G153" s="18">
        <v>2</v>
      </c>
      <c r="H153" s="24">
        <v>235.26</v>
      </c>
      <c r="I153" s="24">
        <f t="shared" si="6"/>
        <v>470.52</v>
      </c>
    </row>
    <row r="154" ht="20.15" customHeight="1" spans="1:9">
      <c r="A154" s="14">
        <v>134</v>
      </c>
      <c r="B154" s="15"/>
      <c r="C154" s="16" t="s">
        <v>580</v>
      </c>
      <c r="D154" s="16" t="s">
        <v>578</v>
      </c>
      <c r="E154" s="16" t="s">
        <v>581</v>
      </c>
      <c r="F154" s="17" t="s">
        <v>58</v>
      </c>
      <c r="G154" s="18">
        <v>2</v>
      </c>
      <c r="H154" s="24">
        <v>235.26</v>
      </c>
      <c r="I154" s="24">
        <f t="shared" si="6"/>
        <v>470.52</v>
      </c>
    </row>
    <row r="155" ht="27.9" customHeight="1" spans="1:9">
      <c r="A155" s="14">
        <v>135</v>
      </c>
      <c r="B155" s="15"/>
      <c r="C155" s="16" t="s">
        <v>582</v>
      </c>
      <c r="D155" s="16" t="s">
        <v>578</v>
      </c>
      <c r="E155" s="16" t="s">
        <v>583</v>
      </c>
      <c r="F155" s="17" t="s">
        <v>58</v>
      </c>
      <c r="G155" s="18">
        <v>7</v>
      </c>
      <c r="H155" s="24">
        <v>283.27</v>
      </c>
      <c r="I155" s="24">
        <f t="shared" si="6"/>
        <v>1982.89</v>
      </c>
    </row>
    <row r="156" ht="27.9" customHeight="1" spans="1:9">
      <c r="A156" s="14">
        <v>136</v>
      </c>
      <c r="B156" s="15"/>
      <c r="C156" s="16" t="s">
        <v>584</v>
      </c>
      <c r="D156" s="16" t="s">
        <v>578</v>
      </c>
      <c r="E156" s="16" t="s">
        <v>585</v>
      </c>
      <c r="F156" s="17" t="s">
        <v>222</v>
      </c>
      <c r="G156" s="18">
        <v>1</v>
      </c>
      <c r="H156" s="24">
        <v>150.23</v>
      </c>
      <c r="I156" s="24">
        <f t="shared" si="6"/>
        <v>150.23</v>
      </c>
    </row>
    <row r="157" ht="27.9" customHeight="1" spans="1:9">
      <c r="A157" s="14">
        <v>137</v>
      </c>
      <c r="B157" s="15"/>
      <c r="C157" s="16" t="s">
        <v>586</v>
      </c>
      <c r="D157" s="16" t="s">
        <v>587</v>
      </c>
      <c r="E157" s="16" t="s">
        <v>588</v>
      </c>
      <c r="F157" s="17" t="s">
        <v>58</v>
      </c>
      <c r="G157" s="18">
        <v>1</v>
      </c>
      <c r="H157" s="24">
        <v>19</v>
      </c>
      <c r="I157" s="24">
        <f t="shared" si="6"/>
        <v>19</v>
      </c>
    </row>
    <row r="158" ht="27.9" customHeight="1" spans="1:9">
      <c r="A158" s="14">
        <v>138</v>
      </c>
      <c r="B158" s="15"/>
      <c r="C158" s="16" t="s">
        <v>589</v>
      </c>
      <c r="D158" s="16" t="s">
        <v>587</v>
      </c>
      <c r="E158" s="16" t="s">
        <v>590</v>
      </c>
      <c r="F158" s="17" t="s">
        <v>58</v>
      </c>
      <c r="G158" s="18">
        <v>1</v>
      </c>
      <c r="H158" s="24">
        <v>20.81</v>
      </c>
      <c r="I158" s="24">
        <f t="shared" si="6"/>
        <v>20.81</v>
      </c>
    </row>
    <row r="159" ht="51.15" customHeight="1" spans="1:9">
      <c r="A159" s="14">
        <v>139</v>
      </c>
      <c r="B159" s="15"/>
      <c r="C159" s="16" t="s">
        <v>591</v>
      </c>
      <c r="D159" s="16" t="s">
        <v>587</v>
      </c>
      <c r="E159" s="16" t="s">
        <v>592</v>
      </c>
      <c r="F159" s="17" t="s">
        <v>58</v>
      </c>
      <c r="G159" s="18">
        <v>4</v>
      </c>
      <c r="H159" s="24">
        <v>26.91</v>
      </c>
      <c r="I159" s="24">
        <f t="shared" si="6"/>
        <v>107.64</v>
      </c>
    </row>
    <row r="160" ht="39.55" customHeight="1" spans="1:9">
      <c r="A160" s="14">
        <v>140</v>
      </c>
      <c r="B160" s="15"/>
      <c r="C160" s="16" t="s">
        <v>593</v>
      </c>
      <c r="D160" s="16" t="s">
        <v>594</v>
      </c>
      <c r="E160" s="16" t="s">
        <v>595</v>
      </c>
      <c r="F160" s="17" t="s">
        <v>596</v>
      </c>
      <c r="G160" s="18">
        <v>50</v>
      </c>
      <c r="H160" s="24">
        <v>39.59</v>
      </c>
      <c r="I160" s="24">
        <f t="shared" si="6"/>
        <v>1979.5</v>
      </c>
    </row>
    <row r="161" ht="51.15" customHeight="1" spans="1:9">
      <c r="A161" s="14">
        <v>141</v>
      </c>
      <c r="B161" s="15"/>
      <c r="C161" s="16" t="s">
        <v>597</v>
      </c>
      <c r="D161" s="16" t="s">
        <v>594</v>
      </c>
      <c r="E161" s="16" t="s">
        <v>598</v>
      </c>
      <c r="F161" s="17" t="s">
        <v>596</v>
      </c>
      <c r="G161" s="18">
        <v>11</v>
      </c>
      <c r="H161" s="24">
        <v>34.24</v>
      </c>
      <c r="I161" s="24">
        <f t="shared" si="6"/>
        <v>376.64</v>
      </c>
    </row>
    <row r="162" ht="39.55" customHeight="1" spans="1:9">
      <c r="A162" s="14">
        <v>142</v>
      </c>
      <c r="B162" s="15"/>
      <c r="C162" s="16" t="s">
        <v>599</v>
      </c>
      <c r="D162" s="16" t="s">
        <v>157</v>
      </c>
      <c r="E162" s="16" t="s">
        <v>490</v>
      </c>
      <c r="F162" s="17" t="s">
        <v>122</v>
      </c>
      <c r="G162" s="18">
        <v>310.08</v>
      </c>
      <c r="H162" s="24">
        <v>10.94</v>
      </c>
      <c r="I162" s="24">
        <f t="shared" si="6"/>
        <v>3392.28</v>
      </c>
    </row>
    <row r="163" ht="27.9" customHeight="1" spans="1:9">
      <c r="A163" s="14">
        <v>143</v>
      </c>
      <c r="B163" s="15"/>
      <c r="C163" s="16" t="s">
        <v>600</v>
      </c>
      <c r="D163" s="16" t="s">
        <v>157</v>
      </c>
      <c r="E163" s="16" t="s">
        <v>601</v>
      </c>
      <c r="F163" s="17" t="s">
        <v>122</v>
      </c>
      <c r="G163" s="18">
        <v>30</v>
      </c>
      <c r="H163" s="24">
        <v>22.4</v>
      </c>
      <c r="I163" s="24">
        <f t="shared" si="6"/>
        <v>672</v>
      </c>
    </row>
    <row r="164" ht="27.9" customHeight="1" spans="1:9">
      <c r="A164" s="14">
        <v>144</v>
      </c>
      <c r="B164" s="15"/>
      <c r="C164" s="16" t="s">
        <v>602</v>
      </c>
      <c r="D164" s="16" t="s">
        <v>148</v>
      </c>
      <c r="E164" s="16" t="s">
        <v>603</v>
      </c>
      <c r="F164" s="17" t="s">
        <v>122</v>
      </c>
      <c r="G164" s="18">
        <v>60</v>
      </c>
      <c r="H164" s="24">
        <v>4.52</v>
      </c>
      <c r="I164" s="24">
        <f t="shared" si="6"/>
        <v>271.2</v>
      </c>
    </row>
    <row r="165" ht="27.9" customHeight="1" spans="1:9">
      <c r="A165" s="14">
        <v>145</v>
      </c>
      <c r="B165" s="15"/>
      <c r="C165" s="16" t="s">
        <v>604</v>
      </c>
      <c r="D165" s="16" t="s">
        <v>148</v>
      </c>
      <c r="E165" s="16" t="s">
        <v>605</v>
      </c>
      <c r="F165" s="17" t="s">
        <v>122</v>
      </c>
      <c r="G165" s="18">
        <v>257.12</v>
      </c>
      <c r="H165" s="24">
        <v>5.83</v>
      </c>
      <c r="I165" s="24">
        <f t="shared" si="6"/>
        <v>1499.01</v>
      </c>
    </row>
    <row r="166" ht="27.9" customHeight="1" spans="1:9">
      <c r="A166" s="14">
        <v>146</v>
      </c>
      <c r="B166" s="15"/>
      <c r="C166" s="16" t="s">
        <v>606</v>
      </c>
      <c r="D166" s="16" t="s">
        <v>148</v>
      </c>
      <c r="E166" s="16" t="s">
        <v>607</v>
      </c>
      <c r="F166" s="17" t="s">
        <v>122</v>
      </c>
      <c r="G166" s="18">
        <v>147.01</v>
      </c>
      <c r="H166" s="24">
        <v>10.48</v>
      </c>
      <c r="I166" s="24">
        <f t="shared" si="6"/>
        <v>1540.66</v>
      </c>
    </row>
    <row r="167" ht="20.15" customHeight="1" spans="1:9">
      <c r="A167" s="14">
        <v>147</v>
      </c>
      <c r="B167" s="15"/>
      <c r="C167" s="16" t="s">
        <v>608</v>
      </c>
      <c r="D167" s="16" t="s">
        <v>148</v>
      </c>
      <c r="E167" s="16" t="s">
        <v>609</v>
      </c>
      <c r="F167" s="17" t="s">
        <v>122</v>
      </c>
      <c r="G167" s="18">
        <v>313.97</v>
      </c>
      <c r="H167" s="24">
        <v>7.05</v>
      </c>
      <c r="I167" s="24">
        <f t="shared" si="6"/>
        <v>2213.49</v>
      </c>
    </row>
    <row r="168" ht="27.9" customHeight="1" spans="1:9">
      <c r="A168" s="14">
        <v>148</v>
      </c>
      <c r="B168" s="15"/>
      <c r="C168" s="16" t="s">
        <v>610</v>
      </c>
      <c r="D168" s="16" t="s">
        <v>167</v>
      </c>
      <c r="E168" s="16" t="s">
        <v>611</v>
      </c>
      <c r="F168" s="17" t="s">
        <v>58</v>
      </c>
      <c r="G168" s="18">
        <v>49</v>
      </c>
      <c r="H168" s="24">
        <v>6.51</v>
      </c>
      <c r="I168" s="24">
        <f t="shared" ref="I168:I192" si="7">G168*H168</f>
        <v>318.99</v>
      </c>
    </row>
    <row r="169" ht="20.15" customHeight="1" spans="1:9">
      <c r="A169" s="12" t="s">
        <v>612</v>
      </c>
      <c r="B169" s="13"/>
      <c r="C169" s="13"/>
      <c r="D169" s="13"/>
      <c r="E169" s="13"/>
      <c r="F169" s="13"/>
      <c r="G169" s="13"/>
      <c r="H169" s="24"/>
      <c r="I169" s="24"/>
    </row>
    <row r="170" ht="27.9" customHeight="1" spans="1:9">
      <c r="A170" s="14">
        <v>149</v>
      </c>
      <c r="B170" s="15"/>
      <c r="C170" s="16" t="s">
        <v>613</v>
      </c>
      <c r="D170" s="16" t="s">
        <v>578</v>
      </c>
      <c r="E170" s="16" t="s">
        <v>614</v>
      </c>
      <c r="F170" s="17" t="s">
        <v>58</v>
      </c>
      <c r="G170" s="18">
        <v>2</v>
      </c>
      <c r="H170" s="24">
        <v>358.28</v>
      </c>
      <c r="I170" s="24">
        <f t="shared" si="7"/>
        <v>716.56</v>
      </c>
    </row>
    <row r="171" ht="39.55" customHeight="1" spans="1:9">
      <c r="A171" s="14">
        <v>150</v>
      </c>
      <c r="B171" s="15"/>
      <c r="C171" s="16" t="s">
        <v>615</v>
      </c>
      <c r="D171" s="16" t="s">
        <v>157</v>
      </c>
      <c r="E171" s="16" t="s">
        <v>490</v>
      </c>
      <c r="F171" s="17" t="s">
        <v>122</v>
      </c>
      <c r="G171" s="18">
        <v>23.26</v>
      </c>
      <c r="H171" s="24">
        <v>10.94</v>
      </c>
      <c r="I171" s="24">
        <f t="shared" si="7"/>
        <v>254.46</v>
      </c>
    </row>
    <row r="172" ht="27.9" customHeight="1" spans="1:9">
      <c r="A172" s="14">
        <v>151</v>
      </c>
      <c r="B172" s="15"/>
      <c r="C172" s="16" t="s">
        <v>616</v>
      </c>
      <c r="D172" s="16" t="s">
        <v>148</v>
      </c>
      <c r="E172" s="16" t="s">
        <v>607</v>
      </c>
      <c r="F172" s="17" t="s">
        <v>122</v>
      </c>
      <c r="G172" s="18">
        <v>23.26</v>
      </c>
      <c r="H172" s="24">
        <v>10.48</v>
      </c>
      <c r="I172" s="24">
        <f t="shared" si="7"/>
        <v>243.76</v>
      </c>
    </row>
    <row r="173" ht="27.9" customHeight="1" spans="1:9">
      <c r="A173" s="14">
        <v>152</v>
      </c>
      <c r="B173" s="15"/>
      <c r="C173" s="16" t="s">
        <v>617</v>
      </c>
      <c r="D173" s="16" t="s">
        <v>167</v>
      </c>
      <c r="E173" s="16" t="s">
        <v>611</v>
      </c>
      <c r="F173" s="17" t="s">
        <v>58</v>
      </c>
      <c r="G173" s="18">
        <v>2</v>
      </c>
      <c r="H173" s="24">
        <v>6.51</v>
      </c>
      <c r="I173" s="24">
        <f t="shared" si="7"/>
        <v>13.02</v>
      </c>
    </row>
    <row r="174" ht="20.15" customHeight="1" spans="1:9">
      <c r="A174" s="12" t="s">
        <v>618</v>
      </c>
      <c r="B174" s="13"/>
      <c r="C174" s="13"/>
      <c r="D174" s="13"/>
      <c r="E174" s="13"/>
      <c r="F174" s="13"/>
      <c r="G174" s="13"/>
      <c r="H174" s="24"/>
      <c r="I174" s="24"/>
    </row>
    <row r="175" ht="20.15" customHeight="1" spans="1:9">
      <c r="A175" s="14">
        <v>153</v>
      </c>
      <c r="B175" s="15"/>
      <c r="C175" s="16" t="s">
        <v>619</v>
      </c>
      <c r="D175" s="16" t="s">
        <v>578</v>
      </c>
      <c r="E175" s="16" t="s">
        <v>620</v>
      </c>
      <c r="F175" s="17" t="s">
        <v>58</v>
      </c>
      <c r="G175" s="18">
        <v>1</v>
      </c>
      <c r="H175" s="24">
        <v>1299.08</v>
      </c>
      <c r="I175" s="24">
        <f t="shared" si="7"/>
        <v>1299.08</v>
      </c>
    </row>
    <row r="176" ht="20.15" customHeight="1" spans="1:9">
      <c r="A176" s="14">
        <v>154</v>
      </c>
      <c r="B176" s="15"/>
      <c r="C176" s="16" t="s">
        <v>621</v>
      </c>
      <c r="D176" s="16" t="s">
        <v>578</v>
      </c>
      <c r="E176" s="16" t="s">
        <v>622</v>
      </c>
      <c r="F176" s="17" t="s">
        <v>140</v>
      </c>
      <c r="G176" s="18">
        <v>6</v>
      </c>
      <c r="H176" s="24">
        <v>82.33</v>
      </c>
      <c r="I176" s="24">
        <f t="shared" si="7"/>
        <v>493.98</v>
      </c>
    </row>
    <row r="177" ht="20.15" customHeight="1" spans="1:9">
      <c r="A177" s="14">
        <v>155</v>
      </c>
      <c r="B177" s="15"/>
      <c r="C177" s="16" t="s">
        <v>623</v>
      </c>
      <c r="D177" s="16" t="s">
        <v>578</v>
      </c>
      <c r="E177" s="16" t="s">
        <v>624</v>
      </c>
      <c r="F177" s="17" t="s">
        <v>222</v>
      </c>
      <c r="G177" s="18">
        <v>2</v>
      </c>
      <c r="H177" s="24">
        <v>152.56</v>
      </c>
      <c r="I177" s="24">
        <f t="shared" si="7"/>
        <v>305.12</v>
      </c>
    </row>
    <row r="178" ht="27.9" customHeight="1" spans="1:9">
      <c r="A178" s="14">
        <v>156</v>
      </c>
      <c r="B178" s="15"/>
      <c r="C178" s="16" t="s">
        <v>625</v>
      </c>
      <c r="D178" s="16" t="s">
        <v>578</v>
      </c>
      <c r="E178" s="16" t="s">
        <v>626</v>
      </c>
      <c r="F178" s="17" t="s">
        <v>58</v>
      </c>
      <c r="G178" s="18">
        <v>3</v>
      </c>
      <c r="H178" s="24">
        <v>300.66</v>
      </c>
      <c r="I178" s="24">
        <f t="shared" si="7"/>
        <v>901.98</v>
      </c>
    </row>
    <row r="179" ht="27.9" customHeight="1" spans="1:9">
      <c r="A179" s="14">
        <v>157</v>
      </c>
      <c r="B179" s="15"/>
      <c r="C179" s="16" t="s">
        <v>627</v>
      </c>
      <c r="D179" s="16" t="s">
        <v>578</v>
      </c>
      <c r="E179" s="16" t="s">
        <v>628</v>
      </c>
      <c r="F179" s="17" t="s">
        <v>58</v>
      </c>
      <c r="G179" s="18">
        <v>1</v>
      </c>
      <c r="H179" s="24">
        <v>300.66</v>
      </c>
      <c r="I179" s="24">
        <f t="shared" si="7"/>
        <v>300.66</v>
      </c>
    </row>
    <row r="180" ht="39.55" customHeight="1" spans="1:9">
      <c r="A180" s="14">
        <v>158</v>
      </c>
      <c r="B180" s="15"/>
      <c r="C180" s="16" t="s">
        <v>629</v>
      </c>
      <c r="D180" s="16" t="s">
        <v>157</v>
      </c>
      <c r="E180" s="16" t="s">
        <v>490</v>
      </c>
      <c r="F180" s="17" t="s">
        <v>122</v>
      </c>
      <c r="G180" s="18">
        <v>48.58</v>
      </c>
      <c r="H180" s="24">
        <v>10.94</v>
      </c>
      <c r="I180" s="24">
        <f t="shared" si="7"/>
        <v>531.47</v>
      </c>
    </row>
    <row r="181" ht="27.9" customHeight="1" spans="1:9">
      <c r="A181" s="14">
        <v>159</v>
      </c>
      <c r="B181" s="15"/>
      <c r="C181" s="16" t="s">
        <v>630</v>
      </c>
      <c r="D181" s="16" t="s">
        <v>148</v>
      </c>
      <c r="E181" s="16" t="s">
        <v>631</v>
      </c>
      <c r="F181" s="17" t="s">
        <v>122</v>
      </c>
      <c r="G181" s="18">
        <v>48.58</v>
      </c>
      <c r="H181" s="24">
        <v>7.05</v>
      </c>
      <c r="I181" s="24">
        <f t="shared" si="7"/>
        <v>342.49</v>
      </c>
    </row>
    <row r="182" ht="27.9" customHeight="1" spans="1:9">
      <c r="A182" s="14">
        <v>160</v>
      </c>
      <c r="B182" s="15"/>
      <c r="C182" s="16" t="s">
        <v>632</v>
      </c>
      <c r="D182" s="16" t="s">
        <v>167</v>
      </c>
      <c r="E182" s="16" t="s">
        <v>611</v>
      </c>
      <c r="F182" s="17" t="s">
        <v>58</v>
      </c>
      <c r="G182" s="18">
        <v>4</v>
      </c>
      <c r="H182" s="24">
        <v>6.51</v>
      </c>
      <c r="I182" s="24">
        <f t="shared" si="7"/>
        <v>26.04</v>
      </c>
    </row>
    <row r="183" ht="20.15" customHeight="1" spans="1:9">
      <c r="A183" s="12" t="s">
        <v>633</v>
      </c>
      <c r="B183" s="13"/>
      <c r="C183" s="13"/>
      <c r="D183" s="13"/>
      <c r="E183" s="13"/>
      <c r="F183" s="13"/>
      <c r="G183" s="13"/>
      <c r="H183" s="24"/>
      <c r="I183" s="24"/>
    </row>
    <row r="184" ht="39.55" customHeight="1" spans="1:9">
      <c r="A184" s="14">
        <v>161</v>
      </c>
      <c r="B184" s="15"/>
      <c r="C184" s="16" t="s">
        <v>634</v>
      </c>
      <c r="D184" s="16" t="s">
        <v>635</v>
      </c>
      <c r="E184" s="16" t="s">
        <v>636</v>
      </c>
      <c r="F184" s="17" t="s">
        <v>41</v>
      </c>
      <c r="G184" s="18">
        <v>7.33</v>
      </c>
      <c r="H184" s="24">
        <v>116.91</v>
      </c>
      <c r="I184" s="24">
        <f t="shared" si="7"/>
        <v>856.95</v>
      </c>
    </row>
    <row r="185" ht="27.9" customHeight="1" spans="1:9">
      <c r="A185" s="14">
        <v>162</v>
      </c>
      <c r="B185" s="15"/>
      <c r="C185" s="16" t="s">
        <v>637</v>
      </c>
      <c r="D185" s="16" t="s">
        <v>638</v>
      </c>
      <c r="E185" s="16" t="s">
        <v>639</v>
      </c>
      <c r="F185" s="17" t="s">
        <v>58</v>
      </c>
      <c r="G185" s="18">
        <v>1</v>
      </c>
      <c r="H185" s="24">
        <v>395.65</v>
      </c>
      <c r="I185" s="24">
        <f t="shared" si="7"/>
        <v>395.65</v>
      </c>
    </row>
    <row r="186" ht="27.9" customHeight="1" spans="1:9">
      <c r="A186" s="14">
        <v>163</v>
      </c>
      <c r="B186" s="15"/>
      <c r="C186" s="16" t="s">
        <v>640</v>
      </c>
      <c r="D186" s="16" t="s">
        <v>641</v>
      </c>
      <c r="E186" s="16" t="s">
        <v>642</v>
      </c>
      <c r="F186" s="17" t="s">
        <v>58</v>
      </c>
      <c r="G186" s="18">
        <v>1</v>
      </c>
      <c r="H186" s="24">
        <v>107.83</v>
      </c>
      <c r="I186" s="24">
        <f t="shared" si="7"/>
        <v>107.83</v>
      </c>
    </row>
    <row r="187" ht="27.9" customHeight="1" spans="1:9">
      <c r="A187" s="14">
        <v>164</v>
      </c>
      <c r="B187" s="15"/>
      <c r="C187" s="16" t="s">
        <v>643</v>
      </c>
      <c r="D187" s="16" t="s">
        <v>641</v>
      </c>
      <c r="E187" s="16" t="s">
        <v>644</v>
      </c>
      <c r="F187" s="17" t="s">
        <v>58</v>
      </c>
      <c r="G187" s="18">
        <v>1</v>
      </c>
      <c r="H187" s="24">
        <v>129.98</v>
      </c>
      <c r="I187" s="24">
        <f t="shared" si="7"/>
        <v>129.98</v>
      </c>
    </row>
    <row r="188" ht="27.9" customHeight="1" spans="1:9">
      <c r="A188" s="14">
        <v>165</v>
      </c>
      <c r="B188" s="15"/>
      <c r="C188" s="16" t="s">
        <v>645</v>
      </c>
      <c r="D188" s="16" t="s">
        <v>641</v>
      </c>
      <c r="E188" s="16" t="s">
        <v>646</v>
      </c>
      <c r="F188" s="17" t="s">
        <v>58</v>
      </c>
      <c r="G188" s="18">
        <v>1</v>
      </c>
      <c r="H188" s="24">
        <v>303.28</v>
      </c>
      <c r="I188" s="24">
        <f t="shared" si="7"/>
        <v>303.28</v>
      </c>
    </row>
    <row r="189" ht="74.4" customHeight="1" spans="1:9">
      <c r="A189" s="14">
        <v>166</v>
      </c>
      <c r="B189" s="15"/>
      <c r="C189" s="16" t="s">
        <v>647</v>
      </c>
      <c r="D189" s="16" t="s">
        <v>648</v>
      </c>
      <c r="E189" s="16" t="s">
        <v>649</v>
      </c>
      <c r="F189" s="17" t="s">
        <v>446</v>
      </c>
      <c r="G189" s="18">
        <v>3.22</v>
      </c>
      <c r="H189" s="24">
        <v>2.18</v>
      </c>
      <c r="I189" s="24">
        <f t="shared" si="7"/>
        <v>7.02</v>
      </c>
    </row>
    <row r="190" ht="27.9" customHeight="1" spans="1:9">
      <c r="A190" s="14">
        <v>167</v>
      </c>
      <c r="B190" s="15"/>
      <c r="C190" s="16" t="s">
        <v>650</v>
      </c>
      <c r="D190" s="16" t="s">
        <v>651</v>
      </c>
      <c r="E190" s="16" t="s">
        <v>652</v>
      </c>
      <c r="F190" s="17" t="s">
        <v>596</v>
      </c>
      <c r="G190" s="18">
        <v>1</v>
      </c>
      <c r="H190" s="24">
        <v>45.06</v>
      </c>
      <c r="I190" s="24">
        <f t="shared" si="7"/>
        <v>45.06</v>
      </c>
    </row>
    <row r="191" ht="20.15" customHeight="1" spans="1:9">
      <c r="A191" s="12" t="s">
        <v>653</v>
      </c>
      <c r="B191" s="13"/>
      <c r="C191" s="13"/>
      <c r="D191" s="13"/>
      <c r="E191" s="13"/>
      <c r="F191" s="13"/>
      <c r="G191" s="13"/>
      <c r="H191" s="24"/>
      <c r="I191" s="24"/>
    </row>
    <row r="192" ht="20.15" customHeight="1" spans="1:9">
      <c r="A192" s="14" t="s">
        <v>20</v>
      </c>
      <c r="B192" s="15"/>
      <c r="C192" s="16" t="s">
        <v>20</v>
      </c>
      <c r="D192" s="16" t="s">
        <v>654</v>
      </c>
      <c r="E192" s="16" t="s">
        <v>20</v>
      </c>
      <c r="F192" s="17" t="s">
        <v>20</v>
      </c>
      <c r="G192" s="25"/>
      <c r="H192" s="24"/>
      <c r="I192" s="24"/>
    </row>
    <row r="193" ht="74.4" customHeight="1" spans="1:9">
      <c r="A193" s="14">
        <v>168</v>
      </c>
      <c r="B193" s="15"/>
      <c r="C193" s="16" t="s">
        <v>655</v>
      </c>
      <c r="D193" s="16" t="s">
        <v>656</v>
      </c>
      <c r="E193" s="16" t="s">
        <v>657</v>
      </c>
      <c r="F193" s="17" t="s">
        <v>122</v>
      </c>
      <c r="G193" s="18">
        <v>4.61</v>
      </c>
      <c r="H193" s="24">
        <v>25.18</v>
      </c>
      <c r="I193" s="24">
        <f t="shared" ref="I193:I230" si="8">G193*H193</f>
        <v>116.08</v>
      </c>
    </row>
    <row r="194" ht="74.4" customHeight="1" spans="1:9">
      <c r="A194" s="14">
        <v>169</v>
      </c>
      <c r="B194" s="15"/>
      <c r="C194" s="16" t="s">
        <v>658</v>
      </c>
      <c r="D194" s="16" t="s">
        <v>656</v>
      </c>
      <c r="E194" s="16" t="s">
        <v>659</v>
      </c>
      <c r="F194" s="17" t="s">
        <v>122</v>
      </c>
      <c r="G194" s="18">
        <v>2.69</v>
      </c>
      <c r="H194" s="24">
        <v>33.62</v>
      </c>
      <c r="I194" s="24">
        <f t="shared" si="8"/>
        <v>90.44</v>
      </c>
    </row>
    <row r="195" ht="74.4" customHeight="1" spans="1:9">
      <c r="A195" s="14">
        <v>170</v>
      </c>
      <c r="B195" s="15"/>
      <c r="C195" s="16" t="s">
        <v>660</v>
      </c>
      <c r="D195" s="16" t="s">
        <v>656</v>
      </c>
      <c r="E195" s="16" t="s">
        <v>661</v>
      </c>
      <c r="F195" s="17" t="s">
        <v>122</v>
      </c>
      <c r="G195" s="18">
        <v>27.25</v>
      </c>
      <c r="H195" s="24">
        <v>23.97</v>
      </c>
      <c r="I195" s="24">
        <f t="shared" si="8"/>
        <v>653.18</v>
      </c>
    </row>
    <row r="196" ht="74.4" customHeight="1" spans="1:9">
      <c r="A196" s="14">
        <v>171</v>
      </c>
      <c r="B196" s="15"/>
      <c r="C196" s="16" t="s">
        <v>662</v>
      </c>
      <c r="D196" s="16" t="s">
        <v>656</v>
      </c>
      <c r="E196" s="16" t="s">
        <v>663</v>
      </c>
      <c r="F196" s="17" t="s">
        <v>122</v>
      </c>
      <c r="G196" s="18">
        <v>11.7</v>
      </c>
      <c r="H196" s="24">
        <v>30.91</v>
      </c>
      <c r="I196" s="24">
        <f t="shared" si="8"/>
        <v>361.65</v>
      </c>
    </row>
    <row r="197" ht="74.4" customHeight="1" spans="1:9">
      <c r="A197" s="14">
        <v>172</v>
      </c>
      <c r="B197" s="15"/>
      <c r="C197" s="16" t="s">
        <v>664</v>
      </c>
      <c r="D197" s="16" t="s">
        <v>656</v>
      </c>
      <c r="E197" s="16" t="s">
        <v>665</v>
      </c>
      <c r="F197" s="17" t="s">
        <v>122</v>
      </c>
      <c r="G197" s="18">
        <v>4.65</v>
      </c>
      <c r="H197" s="24">
        <v>37.25</v>
      </c>
      <c r="I197" s="24">
        <f t="shared" si="8"/>
        <v>173.21</v>
      </c>
    </row>
    <row r="198" ht="74.4" customHeight="1" spans="1:9">
      <c r="A198" s="14">
        <v>173</v>
      </c>
      <c r="B198" s="15"/>
      <c r="C198" s="16" t="s">
        <v>666</v>
      </c>
      <c r="D198" s="16" t="s">
        <v>656</v>
      </c>
      <c r="E198" s="16" t="s">
        <v>667</v>
      </c>
      <c r="F198" s="17" t="s">
        <v>122</v>
      </c>
      <c r="G198" s="18">
        <v>6.52</v>
      </c>
      <c r="H198" s="24">
        <v>43.07</v>
      </c>
      <c r="I198" s="24">
        <f t="shared" si="8"/>
        <v>280.82</v>
      </c>
    </row>
    <row r="199" ht="27.9" customHeight="1" spans="1:9">
      <c r="A199" s="14">
        <v>174</v>
      </c>
      <c r="B199" s="15"/>
      <c r="C199" s="16" t="s">
        <v>668</v>
      </c>
      <c r="D199" s="16" t="s">
        <v>669</v>
      </c>
      <c r="E199" s="16" t="s">
        <v>670</v>
      </c>
      <c r="F199" s="17" t="s">
        <v>58</v>
      </c>
      <c r="G199" s="18">
        <v>1</v>
      </c>
      <c r="H199" s="24">
        <v>104.03</v>
      </c>
      <c r="I199" s="24">
        <f t="shared" si="8"/>
        <v>104.03</v>
      </c>
    </row>
    <row r="200" ht="27.9" customHeight="1" spans="1:9">
      <c r="A200" s="14">
        <v>175</v>
      </c>
      <c r="B200" s="15"/>
      <c r="C200" s="16" t="s">
        <v>671</v>
      </c>
      <c r="D200" s="16" t="s">
        <v>504</v>
      </c>
      <c r="E200" s="16" t="s">
        <v>505</v>
      </c>
      <c r="F200" s="17" t="s">
        <v>122</v>
      </c>
      <c r="G200" s="18">
        <v>24.4</v>
      </c>
      <c r="H200" s="24">
        <v>22.12</v>
      </c>
      <c r="I200" s="24">
        <f t="shared" si="8"/>
        <v>539.73</v>
      </c>
    </row>
    <row r="201" ht="20.15" customHeight="1" spans="1:9">
      <c r="A201" s="14">
        <v>176</v>
      </c>
      <c r="B201" s="15"/>
      <c r="C201" s="16" t="s">
        <v>20</v>
      </c>
      <c r="D201" s="16" t="s">
        <v>672</v>
      </c>
      <c r="E201" s="16" t="s">
        <v>20</v>
      </c>
      <c r="F201" s="17" t="s">
        <v>20</v>
      </c>
      <c r="G201" s="25"/>
      <c r="H201" s="24"/>
      <c r="I201" s="24"/>
    </row>
    <row r="202" ht="27.9" customHeight="1" spans="1:9">
      <c r="A202" s="14">
        <v>177</v>
      </c>
      <c r="B202" s="15"/>
      <c r="C202" s="16" t="s">
        <v>673</v>
      </c>
      <c r="D202" s="16" t="s">
        <v>674</v>
      </c>
      <c r="E202" s="16" t="s">
        <v>675</v>
      </c>
      <c r="F202" s="17" t="s">
        <v>676</v>
      </c>
      <c r="G202" s="18">
        <v>6</v>
      </c>
      <c r="H202" s="24">
        <v>710.08</v>
      </c>
      <c r="I202" s="24">
        <f t="shared" si="8"/>
        <v>4260.48</v>
      </c>
    </row>
    <row r="203" ht="27.9" customHeight="1" spans="1:9">
      <c r="A203" s="14">
        <v>178</v>
      </c>
      <c r="B203" s="15"/>
      <c r="C203" s="16" t="s">
        <v>677</v>
      </c>
      <c r="D203" s="16" t="s">
        <v>678</v>
      </c>
      <c r="E203" s="16" t="s">
        <v>679</v>
      </c>
      <c r="F203" s="17" t="s">
        <v>676</v>
      </c>
      <c r="G203" s="18">
        <v>2</v>
      </c>
      <c r="H203" s="24">
        <v>933.06</v>
      </c>
      <c r="I203" s="24">
        <f t="shared" si="8"/>
        <v>1866.12</v>
      </c>
    </row>
    <row r="204" ht="27.9" customHeight="1" spans="1:9">
      <c r="A204" s="14">
        <v>179</v>
      </c>
      <c r="B204" s="15"/>
      <c r="C204" s="16" t="s">
        <v>680</v>
      </c>
      <c r="D204" s="16" t="s">
        <v>681</v>
      </c>
      <c r="E204" s="16" t="s">
        <v>682</v>
      </c>
      <c r="F204" s="17" t="s">
        <v>676</v>
      </c>
      <c r="G204" s="18">
        <v>2</v>
      </c>
      <c r="H204" s="24">
        <v>567.58</v>
      </c>
      <c r="I204" s="24">
        <f t="shared" si="8"/>
        <v>1135.16</v>
      </c>
    </row>
    <row r="205" ht="27.9" customHeight="1" spans="1:9">
      <c r="A205" s="14">
        <v>180</v>
      </c>
      <c r="B205" s="15"/>
      <c r="C205" s="16" t="s">
        <v>683</v>
      </c>
      <c r="D205" s="16" t="s">
        <v>684</v>
      </c>
      <c r="E205" s="16" t="s">
        <v>685</v>
      </c>
      <c r="F205" s="17" t="s">
        <v>676</v>
      </c>
      <c r="G205" s="18">
        <v>2</v>
      </c>
      <c r="H205" s="24">
        <v>505.39</v>
      </c>
      <c r="I205" s="24">
        <f t="shared" si="8"/>
        <v>1010.78</v>
      </c>
    </row>
    <row r="206" ht="27.9" customHeight="1" spans="1:9">
      <c r="A206" s="14">
        <v>181</v>
      </c>
      <c r="B206" s="15"/>
      <c r="C206" s="16" t="s">
        <v>686</v>
      </c>
      <c r="D206" s="16" t="s">
        <v>687</v>
      </c>
      <c r="E206" s="16" t="s">
        <v>688</v>
      </c>
      <c r="F206" s="17" t="s">
        <v>222</v>
      </c>
      <c r="G206" s="18">
        <v>1</v>
      </c>
      <c r="H206" s="24">
        <v>658.39</v>
      </c>
      <c r="I206" s="24">
        <f t="shared" si="8"/>
        <v>658.39</v>
      </c>
    </row>
    <row r="207" ht="27.9" customHeight="1" spans="1:9">
      <c r="A207" s="14">
        <v>182</v>
      </c>
      <c r="B207" s="15"/>
      <c r="C207" s="16" t="s">
        <v>689</v>
      </c>
      <c r="D207" s="16" t="s">
        <v>690</v>
      </c>
      <c r="E207" s="16" t="s">
        <v>691</v>
      </c>
      <c r="F207" s="17" t="s">
        <v>58</v>
      </c>
      <c r="G207" s="18">
        <v>2</v>
      </c>
      <c r="H207" s="24">
        <v>48.21</v>
      </c>
      <c r="I207" s="24">
        <f t="shared" si="8"/>
        <v>96.42</v>
      </c>
    </row>
    <row r="208" ht="27.9" customHeight="1" spans="1:9">
      <c r="A208" s="14">
        <v>183</v>
      </c>
      <c r="B208" s="15"/>
      <c r="C208" s="16" t="s">
        <v>692</v>
      </c>
      <c r="D208" s="16" t="s">
        <v>690</v>
      </c>
      <c r="E208" s="16" t="s">
        <v>693</v>
      </c>
      <c r="F208" s="17" t="s">
        <v>58</v>
      </c>
      <c r="G208" s="18">
        <v>2</v>
      </c>
      <c r="H208" s="24">
        <v>25.43</v>
      </c>
      <c r="I208" s="24">
        <f t="shared" si="8"/>
        <v>50.86</v>
      </c>
    </row>
    <row r="209" ht="51.15" customHeight="1" spans="1:9">
      <c r="A209" s="14">
        <v>184</v>
      </c>
      <c r="B209" s="15"/>
      <c r="C209" s="16" t="s">
        <v>694</v>
      </c>
      <c r="D209" s="16" t="s">
        <v>656</v>
      </c>
      <c r="E209" s="16" t="s">
        <v>695</v>
      </c>
      <c r="F209" s="17" t="s">
        <v>122</v>
      </c>
      <c r="G209" s="18">
        <v>6.02</v>
      </c>
      <c r="H209" s="24">
        <v>32.96</v>
      </c>
      <c r="I209" s="24">
        <f t="shared" si="8"/>
        <v>198.42</v>
      </c>
    </row>
    <row r="210" ht="51.15" customHeight="1" spans="1:9">
      <c r="A210" s="14">
        <v>185</v>
      </c>
      <c r="B210" s="15"/>
      <c r="C210" s="16" t="s">
        <v>696</v>
      </c>
      <c r="D210" s="16" t="s">
        <v>656</v>
      </c>
      <c r="E210" s="16" t="s">
        <v>697</v>
      </c>
      <c r="F210" s="17" t="s">
        <v>122</v>
      </c>
      <c r="G210" s="18">
        <v>19.37</v>
      </c>
      <c r="H210" s="24">
        <v>55.01</v>
      </c>
      <c r="I210" s="24">
        <f t="shared" si="8"/>
        <v>1065.54</v>
      </c>
    </row>
    <row r="211" ht="39.55" customHeight="1" spans="1:9">
      <c r="A211" s="14">
        <v>186</v>
      </c>
      <c r="B211" s="15"/>
      <c r="C211" s="16" t="s">
        <v>698</v>
      </c>
      <c r="D211" s="16" t="s">
        <v>699</v>
      </c>
      <c r="E211" s="16" t="s">
        <v>700</v>
      </c>
      <c r="F211" s="17" t="s">
        <v>58</v>
      </c>
      <c r="G211" s="18">
        <v>6</v>
      </c>
      <c r="H211" s="24">
        <v>17.63</v>
      </c>
      <c r="I211" s="24">
        <f t="shared" si="8"/>
        <v>105.78</v>
      </c>
    </row>
    <row r="212" ht="39.55" customHeight="1" spans="1:9">
      <c r="A212" s="14">
        <v>187</v>
      </c>
      <c r="B212" s="15"/>
      <c r="C212" s="16" t="s">
        <v>701</v>
      </c>
      <c r="D212" s="16" t="s">
        <v>699</v>
      </c>
      <c r="E212" s="16" t="s">
        <v>702</v>
      </c>
      <c r="F212" s="17" t="s">
        <v>58</v>
      </c>
      <c r="G212" s="18">
        <v>6</v>
      </c>
      <c r="H212" s="24">
        <v>31.96</v>
      </c>
      <c r="I212" s="24">
        <f t="shared" si="8"/>
        <v>191.76</v>
      </c>
    </row>
    <row r="213" ht="27.9" customHeight="1" spans="1:9">
      <c r="A213" s="14">
        <v>188</v>
      </c>
      <c r="B213" s="15"/>
      <c r="C213" s="16" t="s">
        <v>703</v>
      </c>
      <c r="D213" s="16" t="s">
        <v>699</v>
      </c>
      <c r="E213" s="16" t="s">
        <v>704</v>
      </c>
      <c r="F213" s="17" t="s">
        <v>58</v>
      </c>
      <c r="G213" s="18">
        <v>6</v>
      </c>
      <c r="H213" s="24">
        <v>17.72</v>
      </c>
      <c r="I213" s="24">
        <f t="shared" si="8"/>
        <v>106.32</v>
      </c>
    </row>
    <row r="214" ht="27.9" customHeight="1" spans="1:9">
      <c r="A214" s="14">
        <v>189</v>
      </c>
      <c r="B214" s="15"/>
      <c r="C214" s="16" t="s">
        <v>705</v>
      </c>
      <c r="D214" s="16" t="s">
        <v>699</v>
      </c>
      <c r="E214" s="16" t="s">
        <v>706</v>
      </c>
      <c r="F214" s="17" t="s">
        <v>58</v>
      </c>
      <c r="G214" s="18">
        <v>6</v>
      </c>
      <c r="H214" s="24">
        <v>30.74</v>
      </c>
      <c r="I214" s="24">
        <f t="shared" si="8"/>
        <v>184.44</v>
      </c>
    </row>
    <row r="215" ht="20.15" customHeight="1" spans="1:9">
      <c r="A215" s="12" t="s">
        <v>707</v>
      </c>
      <c r="B215" s="13"/>
      <c r="C215" s="13"/>
      <c r="D215" s="13"/>
      <c r="E215" s="13"/>
      <c r="F215" s="13"/>
      <c r="G215" s="13"/>
      <c r="H215" s="24"/>
      <c r="I215" s="24"/>
    </row>
    <row r="216" ht="39.55" customHeight="1" spans="1:9">
      <c r="A216" s="14">
        <v>190</v>
      </c>
      <c r="B216" s="15"/>
      <c r="C216" s="16" t="s">
        <v>708</v>
      </c>
      <c r="D216" s="16" t="s">
        <v>709</v>
      </c>
      <c r="E216" s="16" t="s">
        <v>710</v>
      </c>
      <c r="F216" s="17" t="s">
        <v>711</v>
      </c>
      <c r="G216" s="18">
        <v>2</v>
      </c>
      <c r="H216" s="24">
        <v>104.2</v>
      </c>
      <c r="I216" s="24">
        <f t="shared" si="8"/>
        <v>208.4</v>
      </c>
    </row>
    <row r="217" ht="20.15" customHeight="1" spans="1:9">
      <c r="A217" s="12" t="s">
        <v>712</v>
      </c>
      <c r="B217" s="13"/>
      <c r="C217" s="13"/>
      <c r="D217" s="13"/>
      <c r="E217" s="13"/>
      <c r="F217" s="13"/>
      <c r="G217" s="13"/>
      <c r="H217" s="24"/>
      <c r="I217" s="24"/>
    </row>
    <row r="218" ht="51.15" customHeight="1" spans="1:9">
      <c r="A218" s="14">
        <v>191</v>
      </c>
      <c r="B218" s="15"/>
      <c r="C218" s="16" t="s">
        <v>713</v>
      </c>
      <c r="D218" s="16" t="s">
        <v>714</v>
      </c>
      <c r="E218" s="16" t="s">
        <v>715</v>
      </c>
      <c r="F218" s="17" t="s">
        <v>122</v>
      </c>
      <c r="G218" s="18">
        <v>199.64</v>
      </c>
      <c r="H218" s="24">
        <v>38.37</v>
      </c>
      <c r="I218" s="24">
        <f t="shared" si="8"/>
        <v>7660.19</v>
      </c>
    </row>
    <row r="219" ht="51.15" customHeight="1" spans="1:9">
      <c r="A219" s="14">
        <v>192</v>
      </c>
      <c r="B219" s="15"/>
      <c r="C219" s="16" t="s">
        <v>716</v>
      </c>
      <c r="D219" s="16" t="s">
        <v>714</v>
      </c>
      <c r="E219" s="16" t="s">
        <v>717</v>
      </c>
      <c r="F219" s="17" t="s">
        <v>122</v>
      </c>
      <c r="G219" s="18">
        <v>51.2</v>
      </c>
      <c r="H219" s="24">
        <v>47.42</v>
      </c>
      <c r="I219" s="24">
        <f t="shared" si="8"/>
        <v>2427.9</v>
      </c>
    </row>
    <row r="220" ht="51.15" customHeight="1" spans="1:9">
      <c r="A220" s="14">
        <v>193</v>
      </c>
      <c r="B220" s="15"/>
      <c r="C220" s="16" t="s">
        <v>718</v>
      </c>
      <c r="D220" s="16" t="s">
        <v>714</v>
      </c>
      <c r="E220" s="16" t="s">
        <v>719</v>
      </c>
      <c r="F220" s="17" t="s">
        <v>122</v>
      </c>
      <c r="G220" s="18">
        <v>33.98</v>
      </c>
      <c r="H220" s="24">
        <v>63.05</v>
      </c>
      <c r="I220" s="24">
        <f t="shared" si="8"/>
        <v>2142.44</v>
      </c>
    </row>
    <row r="221" ht="51.15" customHeight="1" spans="1:9">
      <c r="A221" s="14">
        <v>194</v>
      </c>
      <c r="B221" s="15"/>
      <c r="C221" s="16" t="s">
        <v>720</v>
      </c>
      <c r="D221" s="16" t="s">
        <v>714</v>
      </c>
      <c r="E221" s="16" t="s">
        <v>721</v>
      </c>
      <c r="F221" s="17" t="s">
        <v>122</v>
      </c>
      <c r="G221" s="18">
        <v>50.58</v>
      </c>
      <c r="H221" s="24">
        <v>74.08</v>
      </c>
      <c r="I221" s="24">
        <f t="shared" si="8"/>
        <v>3746.97</v>
      </c>
    </row>
    <row r="222" ht="51.15" customHeight="1" spans="1:9">
      <c r="A222" s="14">
        <v>195</v>
      </c>
      <c r="B222" s="15"/>
      <c r="C222" s="16" t="s">
        <v>722</v>
      </c>
      <c r="D222" s="16" t="s">
        <v>714</v>
      </c>
      <c r="E222" s="16" t="s">
        <v>723</v>
      </c>
      <c r="F222" s="17" t="s">
        <v>122</v>
      </c>
      <c r="G222" s="18">
        <v>5.4</v>
      </c>
      <c r="H222" s="24">
        <v>85.89</v>
      </c>
      <c r="I222" s="24">
        <f t="shared" si="8"/>
        <v>463.81</v>
      </c>
    </row>
    <row r="223" ht="51.15" customHeight="1" spans="1:9">
      <c r="A223" s="14">
        <v>196</v>
      </c>
      <c r="B223" s="15"/>
      <c r="C223" s="16" t="s">
        <v>724</v>
      </c>
      <c r="D223" s="16" t="s">
        <v>714</v>
      </c>
      <c r="E223" s="16" t="s">
        <v>725</v>
      </c>
      <c r="F223" s="17" t="s">
        <v>122</v>
      </c>
      <c r="G223" s="18">
        <v>14.51</v>
      </c>
      <c r="H223" s="24">
        <v>98.13</v>
      </c>
      <c r="I223" s="24">
        <f t="shared" si="8"/>
        <v>1423.87</v>
      </c>
    </row>
    <row r="224" ht="51.15" customHeight="1" spans="1:9">
      <c r="A224" s="14">
        <v>197</v>
      </c>
      <c r="B224" s="15"/>
      <c r="C224" s="16" t="s">
        <v>726</v>
      </c>
      <c r="D224" s="16" t="s">
        <v>714</v>
      </c>
      <c r="E224" s="16" t="s">
        <v>727</v>
      </c>
      <c r="F224" s="17" t="s">
        <v>122</v>
      </c>
      <c r="G224" s="18">
        <v>5.01</v>
      </c>
      <c r="H224" s="24">
        <v>140.83</v>
      </c>
      <c r="I224" s="24">
        <f t="shared" si="8"/>
        <v>705.56</v>
      </c>
    </row>
    <row r="225" ht="51.15" customHeight="1" spans="1:9">
      <c r="A225" s="14">
        <v>198</v>
      </c>
      <c r="B225" s="15"/>
      <c r="C225" s="16" t="s">
        <v>728</v>
      </c>
      <c r="D225" s="16" t="s">
        <v>714</v>
      </c>
      <c r="E225" s="16" t="s">
        <v>729</v>
      </c>
      <c r="F225" s="17" t="s">
        <v>122</v>
      </c>
      <c r="G225" s="18">
        <v>7.05</v>
      </c>
      <c r="H225" s="24">
        <v>203.9</v>
      </c>
      <c r="I225" s="24">
        <f t="shared" si="8"/>
        <v>1437.5</v>
      </c>
    </row>
    <row r="226" ht="39.55" customHeight="1" spans="1:9">
      <c r="A226" s="14">
        <v>199</v>
      </c>
      <c r="B226" s="15"/>
      <c r="C226" s="16" t="s">
        <v>730</v>
      </c>
      <c r="D226" s="16" t="s">
        <v>731</v>
      </c>
      <c r="E226" s="16" t="s">
        <v>732</v>
      </c>
      <c r="F226" s="17" t="s">
        <v>58</v>
      </c>
      <c r="G226" s="18">
        <v>111</v>
      </c>
      <c r="H226" s="24">
        <v>37.97</v>
      </c>
      <c r="I226" s="24">
        <f t="shared" si="8"/>
        <v>4214.67</v>
      </c>
    </row>
    <row r="227" ht="51.15" customHeight="1" spans="1:9">
      <c r="A227" s="14">
        <v>200</v>
      </c>
      <c r="B227" s="15"/>
      <c r="C227" s="16" t="s">
        <v>733</v>
      </c>
      <c r="D227" s="16" t="s">
        <v>734</v>
      </c>
      <c r="E227" s="16" t="s">
        <v>735</v>
      </c>
      <c r="F227" s="17" t="s">
        <v>446</v>
      </c>
      <c r="G227" s="18">
        <v>110.42</v>
      </c>
      <c r="H227" s="24">
        <v>15.73</v>
      </c>
      <c r="I227" s="24">
        <f t="shared" si="8"/>
        <v>1736.91</v>
      </c>
    </row>
    <row r="228" ht="74.4" customHeight="1" spans="1:9">
      <c r="A228" s="14">
        <v>201</v>
      </c>
      <c r="B228" s="15"/>
      <c r="C228" s="16" t="s">
        <v>736</v>
      </c>
      <c r="D228" s="16" t="s">
        <v>648</v>
      </c>
      <c r="E228" s="16" t="s">
        <v>649</v>
      </c>
      <c r="F228" s="17" t="s">
        <v>446</v>
      </c>
      <c r="G228" s="18">
        <v>110.42</v>
      </c>
      <c r="H228" s="24">
        <v>2.18</v>
      </c>
      <c r="I228" s="24">
        <f t="shared" si="8"/>
        <v>240.72</v>
      </c>
    </row>
    <row r="229" ht="27.9" customHeight="1" spans="1:9">
      <c r="A229" s="14">
        <v>202</v>
      </c>
      <c r="B229" s="15"/>
      <c r="C229" s="16" t="s">
        <v>737</v>
      </c>
      <c r="D229" s="16" t="s">
        <v>738</v>
      </c>
      <c r="E229" s="16" t="s">
        <v>739</v>
      </c>
      <c r="F229" s="17" t="s">
        <v>41</v>
      </c>
      <c r="G229" s="18">
        <v>53.8</v>
      </c>
      <c r="H229" s="24">
        <v>8.19</v>
      </c>
      <c r="I229" s="24">
        <f t="shared" si="8"/>
        <v>440.62</v>
      </c>
    </row>
    <row r="230" ht="39.55" customHeight="1" spans="1:9">
      <c r="A230" s="14">
        <v>203</v>
      </c>
      <c r="B230" s="15"/>
      <c r="C230" s="16" t="s">
        <v>740</v>
      </c>
      <c r="D230" s="16" t="s">
        <v>741</v>
      </c>
      <c r="E230" s="16" t="s">
        <v>742</v>
      </c>
      <c r="F230" s="17" t="s">
        <v>743</v>
      </c>
      <c r="G230" s="18">
        <v>1</v>
      </c>
      <c r="H230" s="24">
        <v>277.8</v>
      </c>
      <c r="I230" s="24">
        <f t="shared" si="8"/>
        <v>277.8</v>
      </c>
    </row>
    <row r="231" ht="16.3" customHeight="1" spans="1:9">
      <c r="A231" s="14" t="s">
        <v>224</v>
      </c>
      <c r="B231" s="30"/>
      <c r="C231" s="30"/>
      <c r="D231" s="30"/>
      <c r="E231" s="30"/>
      <c r="F231" s="30"/>
      <c r="G231" s="30"/>
      <c r="H231" s="30"/>
      <c r="I231" s="19">
        <f>SUM(I9:I230)</f>
        <v>654843.5</v>
      </c>
    </row>
  </sheetData>
  <mergeCells count="235">
    <mergeCell ref="A1:I1"/>
    <mergeCell ref="A2:I2"/>
    <mergeCell ref="A3:H3"/>
    <mergeCell ref="H4:I4"/>
    <mergeCell ref="A6:G6"/>
    <mergeCell ref="A7:G7"/>
    <mergeCell ref="A8:G8"/>
    <mergeCell ref="A9:B9"/>
    <mergeCell ref="A10:B10"/>
    <mergeCell ref="A11:B11"/>
    <mergeCell ref="A12:B12"/>
    <mergeCell ref="A13:G13"/>
    <mergeCell ref="A14:B14"/>
    <mergeCell ref="A15:B15"/>
    <mergeCell ref="A16:B16"/>
    <mergeCell ref="A17:B17"/>
    <mergeCell ref="A18:B18"/>
    <mergeCell ref="A19:B19"/>
    <mergeCell ref="A20:B20"/>
    <mergeCell ref="A21:G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G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G70"/>
    <mergeCell ref="A71:B71"/>
    <mergeCell ref="A72:B72"/>
    <mergeCell ref="A73:B73"/>
    <mergeCell ref="A74:B74"/>
    <mergeCell ref="A75:B75"/>
    <mergeCell ref="A76:B76"/>
    <mergeCell ref="A77:B77"/>
    <mergeCell ref="A78:G78"/>
    <mergeCell ref="A79:G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G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G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G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G169"/>
    <mergeCell ref="A170:B170"/>
    <mergeCell ref="A171:B171"/>
    <mergeCell ref="A172:B172"/>
    <mergeCell ref="A173:B173"/>
    <mergeCell ref="A174:G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G183"/>
    <mergeCell ref="A184:B184"/>
    <mergeCell ref="A185:B185"/>
    <mergeCell ref="A186:B186"/>
    <mergeCell ref="A187:B187"/>
    <mergeCell ref="A188:B188"/>
    <mergeCell ref="A189:B189"/>
    <mergeCell ref="A190:B190"/>
    <mergeCell ref="A191:G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G215"/>
    <mergeCell ref="A216:B216"/>
    <mergeCell ref="A217:G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H23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  <rowBreaks count="10" manualBreakCount="10">
    <brk id="24" max="16383" man="1"/>
    <brk id="34" max="16383" man="1"/>
    <brk id="64" max="16383" man="1"/>
    <brk id="81" max="16383" man="1"/>
    <brk id="103" max="16383" man="1"/>
    <brk id="123" max="16383" man="1"/>
    <brk id="145" max="16383" man="1"/>
    <brk id="167" max="16383" man="1"/>
    <brk id="197" max="16383" man="1"/>
    <brk id="2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28" workbookViewId="0">
      <selection activeCell="A39" sqref="$A39:$XFD39"/>
    </sheetView>
  </sheetViews>
  <sheetFormatPr defaultColWidth="9" defaultRowHeight="14.5"/>
  <cols>
    <col min="1" max="1" width="4.39090909090909" style="1" customWidth="1"/>
    <col min="2" max="2" width="1.19090909090909" style="1" customWidth="1"/>
    <col min="3" max="3" width="11.5181818181818" style="1" customWidth="1"/>
    <col min="4" max="4" width="19.2272727272727" style="1" customWidth="1"/>
    <col min="5" max="5" width="13.5363636363636" style="1" customWidth="1"/>
    <col min="6" max="6" width="4.39090909090909" style="1" customWidth="1"/>
    <col min="7" max="7" width="7.35454545454545" style="1" customWidth="1"/>
    <col min="8" max="8" width="7.47272727272727" style="1" customWidth="1"/>
    <col min="9" max="9" width="10.9181818181818" style="1" customWidth="1"/>
    <col min="10" max="16382" width="9" style="1"/>
  </cols>
  <sheetData>
    <row r="1" ht="27.9" customHeight="1" spans="1:9">
      <c r="A1" s="2" t="s">
        <v>225</v>
      </c>
      <c r="B1" s="2"/>
      <c r="C1" s="2"/>
      <c r="D1" s="2"/>
      <c r="E1" s="2"/>
      <c r="F1" s="2"/>
      <c r="G1" s="2"/>
      <c r="H1" s="2"/>
      <c r="I1" s="2"/>
    </row>
    <row r="2" ht="17.05" customHeight="1" spans="1:9">
      <c r="A2" s="3" t="s">
        <v>20</v>
      </c>
      <c r="B2" s="3"/>
      <c r="C2" s="3"/>
      <c r="D2" s="3"/>
      <c r="E2" s="3"/>
      <c r="F2" s="3"/>
      <c r="G2" s="3"/>
      <c r="H2" s="3"/>
      <c r="I2" s="3"/>
    </row>
    <row r="3" ht="17.05" customHeight="1" spans="1:9">
      <c r="A3" s="4" t="s">
        <v>247</v>
      </c>
      <c r="B3" s="4"/>
      <c r="C3" s="4"/>
      <c r="D3" s="4"/>
      <c r="E3" s="4"/>
      <c r="F3" s="4"/>
      <c r="G3" s="4"/>
      <c r="H3" s="4"/>
      <c r="I3" s="3"/>
    </row>
    <row r="4" ht="17.05" customHeight="1" spans="1:9">
      <c r="A4" s="5" t="s">
        <v>1</v>
      </c>
      <c r="B4" s="6"/>
      <c r="C4" s="7" t="s">
        <v>22</v>
      </c>
      <c r="D4" s="7" t="s">
        <v>2</v>
      </c>
      <c r="E4" s="7" t="s">
        <v>23</v>
      </c>
      <c r="F4" s="7" t="s">
        <v>24</v>
      </c>
      <c r="G4" s="7" t="s">
        <v>25</v>
      </c>
      <c r="H4" s="8" t="s">
        <v>26</v>
      </c>
      <c r="I4" s="21"/>
    </row>
    <row r="5" ht="17.05" customHeight="1" spans="1:9">
      <c r="A5" s="9"/>
      <c r="B5" s="10"/>
      <c r="C5" s="11"/>
      <c r="D5" s="11"/>
      <c r="E5" s="11"/>
      <c r="F5" s="11"/>
      <c r="G5" s="11"/>
      <c r="H5" s="8" t="s">
        <v>27</v>
      </c>
      <c r="I5" s="22" t="s">
        <v>28</v>
      </c>
    </row>
    <row r="6" ht="16.3" customHeight="1" spans="1:9">
      <c r="A6" s="12" t="s">
        <v>248</v>
      </c>
      <c r="B6" s="13"/>
      <c r="C6" s="13"/>
      <c r="D6" s="13"/>
      <c r="E6" s="13"/>
      <c r="F6" s="13"/>
      <c r="G6" s="13"/>
      <c r="H6" s="12"/>
      <c r="I6" s="23"/>
    </row>
    <row r="7" ht="16.3" customHeight="1" spans="1:9">
      <c r="A7" s="12" t="s">
        <v>249</v>
      </c>
      <c r="B7" s="13"/>
      <c r="C7" s="13"/>
      <c r="D7" s="13"/>
      <c r="E7" s="13"/>
      <c r="F7" s="13"/>
      <c r="G7" s="13"/>
      <c r="H7" s="12"/>
      <c r="I7" s="23"/>
    </row>
    <row r="8" ht="16.3" customHeight="1" spans="1:9">
      <c r="A8" s="12" t="s">
        <v>250</v>
      </c>
      <c r="B8" s="13"/>
      <c r="C8" s="13"/>
      <c r="D8" s="13"/>
      <c r="E8" s="13"/>
      <c r="F8" s="13"/>
      <c r="G8" s="13"/>
      <c r="H8" s="12"/>
      <c r="I8" s="23"/>
    </row>
    <row r="9" ht="16.3" customHeight="1" spans="1:9">
      <c r="A9" s="12" t="s">
        <v>259</v>
      </c>
      <c r="B9" s="13"/>
      <c r="C9" s="13"/>
      <c r="D9" s="13"/>
      <c r="E9" s="13"/>
      <c r="F9" s="13"/>
      <c r="G9" s="13"/>
      <c r="H9" s="12"/>
      <c r="I9" s="23"/>
    </row>
    <row r="10" ht="16.3" customHeight="1" spans="1:9">
      <c r="A10" s="14" t="s">
        <v>32</v>
      </c>
      <c r="B10" s="15"/>
      <c r="C10" s="16" t="s">
        <v>744</v>
      </c>
      <c r="D10" s="16" t="s">
        <v>745</v>
      </c>
      <c r="E10" s="16" t="s">
        <v>20</v>
      </c>
      <c r="F10" s="17" t="s">
        <v>41</v>
      </c>
      <c r="G10" s="18">
        <v>4.918</v>
      </c>
      <c r="H10" s="19">
        <v>52.82</v>
      </c>
      <c r="I10" s="24">
        <f>G10*H10</f>
        <v>259.77</v>
      </c>
    </row>
    <row r="11" ht="16.3" customHeight="1" spans="1:9">
      <c r="A11" s="14" t="s">
        <v>37</v>
      </c>
      <c r="B11" s="15"/>
      <c r="C11" s="16" t="s">
        <v>746</v>
      </c>
      <c r="D11" s="16" t="s">
        <v>747</v>
      </c>
      <c r="E11" s="16" t="s">
        <v>20</v>
      </c>
      <c r="F11" s="17" t="s">
        <v>41</v>
      </c>
      <c r="G11" s="18">
        <v>0.797</v>
      </c>
      <c r="H11" s="19">
        <v>92.85</v>
      </c>
      <c r="I11" s="24">
        <f>G11*H11</f>
        <v>74</v>
      </c>
    </row>
    <row r="12" ht="16.3" customHeight="1" spans="1:9">
      <c r="A12" s="14" t="s">
        <v>42</v>
      </c>
      <c r="B12" s="15"/>
      <c r="C12" s="16" t="s">
        <v>748</v>
      </c>
      <c r="D12" s="16" t="s">
        <v>749</v>
      </c>
      <c r="E12" s="16" t="s">
        <v>20</v>
      </c>
      <c r="F12" s="17" t="s">
        <v>41</v>
      </c>
      <c r="G12" s="18">
        <v>2.76</v>
      </c>
      <c r="H12" s="19">
        <v>82.37</v>
      </c>
      <c r="I12" s="24">
        <f>G12*H12</f>
        <v>227.34</v>
      </c>
    </row>
    <row r="13" ht="16.3" customHeight="1" spans="1:9">
      <c r="A13" s="14" t="s">
        <v>46</v>
      </c>
      <c r="B13" s="15"/>
      <c r="C13" s="16" t="s">
        <v>750</v>
      </c>
      <c r="D13" s="16" t="s">
        <v>751</v>
      </c>
      <c r="E13" s="16" t="s">
        <v>20</v>
      </c>
      <c r="F13" s="17" t="s">
        <v>41</v>
      </c>
      <c r="G13" s="18">
        <v>56.778</v>
      </c>
      <c r="H13" s="19">
        <v>3.56</v>
      </c>
      <c r="I13" s="24">
        <f>G13*H13</f>
        <v>202.13</v>
      </c>
    </row>
    <row r="14" ht="16.3" customHeight="1" spans="1:9">
      <c r="A14" s="12" t="s">
        <v>280</v>
      </c>
      <c r="B14" s="13"/>
      <c r="C14" s="13"/>
      <c r="D14" s="13"/>
      <c r="E14" s="13"/>
      <c r="F14" s="13"/>
      <c r="G14" s="13"/>
      <c r="H14" s="19"/>
      <c r="I14" s="23"/>
    </row>
    <row r="15" ht="16.3" customHeight="1" spans="1:9">
      <c r="A15" s="12" t="s">
        <v>384</v>
      </c>
      <c r="B15" s="13"/>
      <c r="C15" s="13"/>
      <c r="D15" s="13"/>
      <c r="E15" s="13"/>
      <c r="F15" s="13"/>
      <c r="G15" s="13"/>
      <c r="H15" s="19"/>
      <c r="I15" s="23"/>
    </row>
    <row r="16" ht="16.3" customHeight="1" spans="1:9">
      <c r="A16" s="12" t="s">
        <v>415</v>
      </c>
      <c r="B16" s="13"/>
      <c r="C16" s="13"/>
      <c r="D16" s="13"/>
      <c r="E16" s="13"/>
      <c r="F16" s="13"/>
      <c r="G16" s="13"/>
      <c r="H16" s="19"/>
      <c r="I16" s="23"/>
    </row>
    <row r="17" ht="27.9" customHeight="1" spans="1:9">
      <c r="A17" s="14">
        <v>5</v>
      </c>
      <c r="B17" s="15"/>
      <c r="C17" s="16" t="s">
        <v>752</v>
      </c>
      <c r="D17" s="16" t="s">
        <v>753</v>
      </c>
      <c r="E17" s="16" t="s">
        <v>20</v>
      </c>
      <c r="F17" s="17" t="s">
        <v>231</v>
      </c>
      <c r="G17" s="18">
        <v>1</v>
      </c>
      <c r="H17" s="19">
        <v>4948.28</v>
      </c>
      <c r="I17" s="24">
        <f t="shared" ref="I17:I22" si="0">G17*H17</f>
        <v>4948.28</v>
      </c>
    </row>
    <row r="18" ht="16.3" customHeight="1" spans="1:9">
      <c r="A18" s="12" t="s">
        <v>434</v>
      </c>
      <c r="B18" s="13"/>
      <c r="C18" s="13"/>
      <c r="D18" s="13"/>
      <c r="E18" s="13"/>
      <c r="F18" s="13"/>
      <c r="G18" s="13"/>
      <c r="H18" s="19"/>
      <c r="I18" s="23"/>
    </row>
    <row r="19" ht="16.3" customHeight="1" spans="1:9">
      <c r="A19" s="12" t="s">
        <v>136</v>
      </c>
      <c r="B19" s="13"/>
      <c r="C19" s="13"/>
      <c r="D19" s="13"/>
      <c r="E19" s="13"/>
      <c r="F19" s="13"/>
      <c r="G19" s="13"/>
      <c r="H19" s="19"/>
      <c r="I19" s="23"/>
    </row>
    <row r="20" ht="62.8" customHeight="1" spans="1:9">
      <c r="A20" s="14">
        <v>6</v>
      </c>
      <c r="B20" s="15"/>
      <c r="C20" s="16" t="s">
        <v>754</v>
      </c>
      <c r="D20" s="16" t="s">
        <v>239</v>
      </c>
      <c r="E20" s="16" t="s">
        <v>240</v>
      </c>
      <c r="F20" s="17" t="s">
        <v>231</v>
      </c>
      <c r="G20" s="18">
        <v>1</v>
      </c>
      <c r="H20" s="19">
        <v>797.74</v>
      </c>
      <c r="I20" s="24">
        <f t="shared" si="0"/>
        <v>797.74</v>
      </c>
    </row>
    <row r="21" ht="16.3" customHeight="1" spans="1:9">
      <c r="A21" s="12" t="s">
        <v>171</v>
      </c>
      <c r="B21" s="13"/>
      <c r="C21" s="13"/>
      <c r="D21" s="13"/>
      <c r="E21" s="13"/>
      <c r="F21" s="13"/>
      <c r="G21" s="13"/>
      <c r="H21" s="19"/>
      <c r="I21" s="23"/>
    </row>
    <row r="22" ht="62.8" customHeight="1" spans="1:9">
      <c r="A22" s="14">
        <v>7</v>
      </c>
      <c r="B22" s="15"/>
      <c r="C22" s="16" t="s">
        <v>755</v>
      </c>
      <c r="D22" s="16" t="s">
        <v>239</v>
      </c>
      <c r="E22" s="16" t="s">
        <v>240</v>
      </c>
      <c r="F22" s="17" t="s">
        <v>231</v>
      </c>
      <c r="G22" s="18">
        <v>1</v>
      </c>
      <c r="H22" s="19">
        <v>187.65</v>
      </c>
      <c r="I22" s="24">
        <f t="shared" si="0"/>
        <v>187.65</v>
      </c>
    </row>
    <row r="23" ht="16.3" customHeight="1" spans="1:9">
      <c r="A23" s="12" t="s">
        <v>544</v>
      </c>
      <c r="B23" s="13"/>
      <c r="C23" s="13"/>
      <c r="D23" s="13"/>
      <c r="E23" s="13"/>
      <c r="F23" s="13"/>
      <c r="G23" s="13"/>
      <c r="H23" s="19"/>
      <c r="I23" s="23"/>
    </row>
    <row r="24" ht="86.05" customHeight="1" spans="1:9">
      <c r="A24" s="14">
        <v>8</v>
      </c>
      <c r="B24" s="15"/>
      <c r="C24" s="16" t="s">
        <v>756</v>
      </c>
      <c r="D24" s="16" t="s">
        <v>239</v>
      </c>
      <c r="E24" s="16" t="s">
        <v>757</v>
      </c>
      <c r="F24" s="17" t="s">
        <v>231</v>
      </c>
      <c r="G24" s="18">
        <v>1</v>
      </c>
      <c r="H24" s="19">
        <v>49.39</v>
      </c>
      <c r="I24" s="24">
        <f t="shared" ref="I24:I28" si="1">G24*H24</f>
        <v>49.39</v>
      </c>
    </row>
    <row r="25" ht="16.3" customHeight="1" spans="1:9">
      <c r="A25" s="12" t="s">
        <v>562</v>
      </c>
      <c r="B25" s="13"/>
      <c r="C25" s="13"/>
      <c r="D25" s="13"/>
      <c r="E25" s="13"/>
      <c r="F25" s="13"/>
      <c r="G25" s="13"/>
      <c r="H25" s="19"/>
      <c r="I25" s="23"/>
    </row>
    <row r="26" ht="86.05" customHeight="1" spans="1:9">
      <c r="A26" s="14">
        <v>9</v>
      </c>
      <c r="B26" s="15"/>
      <c r="C26" s="16" t="s">
        <v>758</v>
      </c>
      <c r="D26" s="16" t="s">
        <v>239</v>
      </c>
      <c r="E26" s="16" t="s">
        <v>757</v>
      </c>
      <c r="F26" s="17" t="s">
        <v>231</v>
      </c>
      <c r="G26" s="18">
        <v>1</v>
      </c>
      <c r="H26" s="19">
        <v>497.8</v>
      </c>
      <c r="I26" s="24">
        <f t="shared" si="1"/>
        <v>497.8</v>
      </c>
    </row>
    <row r="27" ht="16.3" customHeight="1" spans="1:9">
      <c r="A27" s="12" t="s">
        <v>612</v>
      </c>
      <c r="B27" s="13"/>
      <c r="C27" s="13"/>
      <c r="D27" s="13"/>
      <c r="E27" s="13"/>
      <c r="F27" s="13"/>
      <c r="G27" s="13"/>
      <c r="H27" s="19"/>
      <c r="I27" s="23"/>
    </row>
    <row r="28" ht="51.15" customHeight="1" spans="1:9">
      <c r="A28" s="14">
        <v>10</v>
      </c>
      <c r="B28" s="15"/>
      <c r="C28" s="16" t="s">
        <v>759</v>
      </c>
      <c r="D28" s="16" t="s">
        <v>239</v>
      </c>
      <c r="E28" s="16" t="s">
        <v>760</v>
      </c>
      <c r="F28" s="17" t="s">
        <v>231</v>
      </c>
      <c r="G28" s="18">
        <v>1</v>
      </c>
      <c r="H28" s="19">
        <v>27.5</v>
      </c>
      <c r="I28" s="24">
        <f t="shared" si="1"/>
        <v>27.5</v>
      </c>
    </row>
    <row r="29" ht="16.3" customHeight="1" spans="1:9">
      <c r="A29" s="12" t="s">
        <v>618</v>
      </c>
      <c r="B29" s="13"/>
      <c r="C29" s="13"/>
      <c r="D29" s="13"/>
      <c r="E29" s="13"/>
      <c r="F29" s="13"/>
      <c r="G29" s="13"/>
      <c r="H29" s="19"/>
      <c r="I29" s="23"/>
    </row>
    <row r="30" ht="51.15" customHeight="1" spans="1:9">
      <c r="A30" s="14">
        <v>11</v>
      </c>
      <c r="B30" s="15"/>
      <c r="C30" s="16" t="s">
        <v>761</v>
      </c>
      <c r="D30" s="16" t="s">
        <v>239</v>
      </c>
      <c r="E30" s="16" t="s">
        <v>760</v>
      </c>
      <c r="F30" s="17" t="s">
        <v>231</v>
      </c>
      <c r="G30" s="18">
        <v>1</v>
      </c>
      <c r="H30" s="19">
        <v>71.6</v>
      </c>
      <c r="I30" s="24">
        <f t="shared" ref="I30:I34" si="2">G30*H30</f>
        <v>71.6</v>
      </c>
    </row>
    <row r="31" ht="16.3" customHeight="1" spans="1:9">
      <c r="A31" s="12" t="s">
        <v>633</v>
      </c>
      <c r="B31" s="13"/>
      <c r="C31" s="13"/>
      <c r="D31" s="13"/>
      <c r="E31" s="13"/>
      <c r="F31" s="13"/>
      <c r="G31" s="13"/>
      <c r="H31" s="19"/>
      <c r="I31" s="23"/>
    </row>
    <row r="32" ht="109.3" customHeight="1" spans="1:9">
      <c r="A32" s="14">
        <v>12</v>
      </c>
      <c r="B32" s="15"/>
      <c r="C32" s="16" t="s">
        <v>762</v>
      </c>
      <c r="D32" s="16" t="s">
        <v>239</v>
      </c>
      <c r="E32" s="16" t="s">
        <v>763</v>
      </c>
      <c r="F32" s="17" t="s">
        <v>231</v>
      </c>
      <c r="G32" s="18">
        <v>1</v>
      </c>
      <c r="H32" s="19">
        <v>26.19</v>
      </c>
      <c r="I32" s="24">
        <f t="shared" si="2"/>
        <v>26.19</v>
      </c>
    </row>
    <row r="33" ht="16.3" customHeight="1" spans="1:9">
      <c r="A33" s="12" t="s">
        <v>653</v>
      </c>
      <c r="B33" s="13"/>
      <c r="C33" s="13"/>
      <c r="D33" s="13"/>
      <c r="E33" s="13"/>
      <c r="F33" s="13"/>
      <c r="G33" s="13"/>
      <c r="H33" s="19"/>
      <c r="I33" s="23"/>
    </row>
    <row r="34" ht="62.8" customHeight="1" spans="1:9">
      <c r="A34" s="14">
        <v>13</v>
      </c>
      <c r="B34" s="15"/>
      <c r="C34" s="16" t="s">
        <v>764</v>
      </c>
      <c r="D34" s="16" t="s">
        <v>239</v>
      </c>
      <c r="E34" s="16" t="s">
        <v>240</v>
      </c>
      <c r="F34" s="17" t="s">
        <v>231</v>
      </c>
      <c r="G34" s="18">
        <v>1</v>
      </c>
      <c r="H34" s="19">
        <v>144.87</v>
      </c>
      <c r="I34" s="24">
        <f t="shared" si="2"/>
        <v>144.87</v>
      </c>
    </row>
    <row r="35" ht="16.3" customHeight="1" spans="1:9">
      <c r="A35" s="12" t="s">
        <v>707</v>
      </c>
      <c r="B35" s="13"/>
      <c r="C35" s="13"/>
      <c r="D35" s="13"/>
      <c r="E35" s="13"/>
      <c r="F35" s="13"/>
      <c r="G35" s="13"/>
      <c r="H35" s="19"/>
      <c r="I35" s="23"/>
    </row>
    <row r="36" ht="86.05" customHeight="1" spans="1:9">
      <c r="A36" s="14">
        <v>14</v>
      </c>
      <c r="B36" s="15"/>
      <c r="C36" s="16" t="s">
        <v>765</v>
      </c>
      <c r="D36" s="16" t="s">
        <v>239</v>
      </c>
      <c r="E36" s="16" t="s">
        <v>766</v>
      </c>
      <c r="F36" s="17" t="s">
        <v>231</v>
      </c>
      <c r="G36" s="18">
        <v>1</v>
      </c>
      <c r="H36" s="19">
        <v>0.15</v>
      </c>
      <c r="I36" s="24">
        <f>G36*H36</f>
        <v>0.15</v>
      </c>
    </row>
    <row r="37" ht="16.3" customHeight="1" spans="1:9">
      <c r="A37" s="12" t="s">
        <v>712</v>
      </c>
      <c r="B37" s="13"/>
      <c r="C37" s="13"/>
      <c r="D37" s="13"/>
      <c r="E37" s="13"/>
      <c r="F37" s="13"/>
      <c r="G37" s="13"/>
      <c r="H37" s="19"/>
      <c r="I37" s="23"/>
    </row>
    <row r="38" ht="86.05" customHeight="1" spans="1:9">
      <c r="A38" s="14">
        <v>15</v>
      </c>
      <c r="B38" s="15"/>
      <c r="C38" s="16" t="s">
        <v>767</v>
      </c>
      <c r="D38" s="16" t="s">
        <v>239</v>
      </c>
      <c r="E38" s="16" t="s">
        <v>768</v>
      </c>
      <c r="F38" s="17" t="s">
        <v>231</v>
      </c>
      <c r="G38" s="18">
        <v>1</v>
      </c>
      <c r="H38" s="19">
        <v>700.25</v>
      </c>
      <c r="I38" s="24">
        <f>G38*H38</f>
        <v>700.25</v>
      </c>
    </row>
    <row r="39" ht="17.05" customHeight="1" spans="1:9">
      <c r="A39" s="8" t="s">
        <v>246</v>
      </c>
      <c r="B39" s="20"/>
      <c r="C39" s="20"/>
      <c r="D39" s="20"/>
      <c r="E39" s="20"/>
      <c r="F39" s="20"/>
      <c r="G39" s="20"/>
      <c r="H39" s="20"/>
      <c r="I39" s="19">
        <f>SUM(I10:I38)</f>
        <v>8214.66</v>
      </c>
    </row>
  </sheetData>
  <mergeCells count="44">
    <mergeCell ref="A1:I1"/>
    <mergeCell ref="A2:I2"/>
    <mergeCell ref="A3:H3"/>
    <mergeCell ref="H4:I4"/>
    <mergeCell ref="A6:G6"/>
    <mergeCell ref="A7:G7"/>
    <mergeCell ref="A8:G8"/>
    <mergeCell ref="A9:G9"/>
    <mergeCell ref="A10:B10"/>
    <mergeCell ref="A11:B11"/>
    <mergeCell ref="A12:B12"/>
    <mergeCell ref="A13:B13"/>
    <mergeCell ref="A14:G14"/>
    <mergeCell ref="A15:G15"/>
    <mergeCell ref="A16:G16"/>
    <mergeCell ref="A17:B17"/>
    <mergeCell ref="A18:G18"/>
    <mergeCell ref="A19:G19"/>
    <mergeCell ref="A20:B20"/>
    <mergeCell ref="A21:G21"/>
    <mergeCell ref="A22:B22"/>
    <mergeCell ref="A23:G23"/>
    <mergeCell ref="A24:B24"/>
    <mergeCell ref="A25:G25"/>
    <mergeCell ref="A26:B26"/>
    <mergeCell ref="A27:G27"/>
    <mergeCell ref="A28:B28"/>
    <mergeCell ref="A29:G29"/>
    <mergeCell ref="A30:B30"/>
    <mergeCell ref="A31:G31"/>
    <mergeCell ref="A32:B32"/>
    <mergeCell ref="A33:G33"/>
    <mergeCell ref="A34:B34"/>
    <mergeCell ref="A35:G35"/>
    <mergeCell ref="A36:B36"/>
    <mergeCell ref="A37:G37"/>
    <mergeCell ref="A38:B38"/>
    <mergeCell ref="A39:H39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采购控制价汇总</vt:lpstr>
      <vt:lpstr>16-19楼分部分项工程量清单与计价表 </vt:lpstr>
      <vt:lpstr>16-19楼单价措施项目清单与计价表</vt:lpstr>
      <vt:lpstr>9楼分部分项工程量清单与计价表</vt:lpstr>
      <vt:lpstr>9楼单价措施项目清单与计价表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李想</cp:lastModifiedBy>
  <dcterms:created xsi:type="dcterms:W3CDTF">2025-11-03T11:53:00Z</dcterms:created>
  <dcterms:modified xsi:type="dcterms:W3CDTF">2025-11-07T02:13:53Z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56EC02CA621E4F998EB21F24F89AA8ED_11</vt:lpwstr>
  </property>
  <property fmtid="{D5CDD505-2E9C-101B-9397-08002B2CF9AE}" pid="3" name="KSOProductBuildVer">
    <vt:lpwstr>2052-12.1.0.23125</vt:lpwstr>
  </property>
</Properties>
</file>